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понуде'!$A$1:$N$71</definedName>
  </definedNames>
  <calcPr fullCalcOnLoad="1"/>
</workbook>
</file>

<file path=xl/sharedStrings.xml><?xml version="1.0" encoding="utf-8"?>
<sst xmlns="http://schemas.openxmlformats.org/spreadsheetml/2006/main" count="268" uniqueCount="145">
  <si>
    <t xml:space="preserve"> </t>
  </si>
  <si>
    <t>УПУТСТВО: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</si>
  <si>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</si>
  <si>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</si>
  <si>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</si>
  <si>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</si>
  <si>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</si>
  <si>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</si>
  <si>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</si>
  <si>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</si>
  <si>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</si>
  <si>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</si>
  <si>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Рок испоруке се уноси у сатима, при чему не може бити дужи од 72 h, oд дана пријема писменог захтева купца.</t>
  </si>
  <si>
    <t>- уз понуду достави, у електронском облику (ексел фајл), на CD/DVD-у или USB-у, непотписану копију попуњеног обрасца понуде.</t>
  </si>
  <si>
    <t>ИЗНОС ПДВ-а</t>
  </si>
  <si>
    <t>Рок важења понуде је  ________  дана од дана отварања понуда.</t>
  </si>
  <si>
    <t>Овлашћено лице понуђача:</t>
  </si>
  <si>
    <t xml:space="preserve">М.П. </t>
  </si>
  <si>
    <t xml:space="preserve">Рок испоруке износи  _________________ сата од дана пријема писменог захтева купца. </t>
  </si>
  <si>
    <t>УКУПНА ВРЕДНОСТ ПОНУДЕ БЕЗ ПДВ-а</t>
  </si>
  <si>
    <t>УКУПНА ВРЕДНОСТ ПОНУДЕ СА ПДВ-ом</t>
  </si>
  <si>
    <t>_______/_______/_____________ године</t>
  </si>
  <si>
    <t>Партија</t>
  </si>
  <si>
    <t>Предмет набавке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</si>
  <si>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</si>
  <si>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</si>
  <si>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</si>
  <si>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</si>
  <si>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</si>
  <si>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Стопа ПДВ-а</t>
  </si>
  <si>
    <t>Износ ПДВ-а</t>
  </si>
  <si>
    <t>Укупна цена са ПДВ-ом</t>
  </si>
  <si>
    <t xml:space="preserve">ЈКЛ </t>
  </si>
  <si>
    <t>оригинално паковање</t>
  </si>
  <si>
    <t>NIFUROKSAZID ALKALOID</t>
  </si>
  <si>
    <t>KREON 25000</t>
  </si>
  <si>
    <t>GLUCOPHAGE XR</t>
  </si>
  <si>
    <t>INDAPAMID SR ALKALOID</t>
  </si>
  <si>
    <t>BISOPROLOL ATB</t>
  </si>
  <si>
    <t>NEBIVOLOL SANDOZ</t>
  </si>
  <si>
    <t>AMLOGAL</t>
  </si>
  <si>
    <t>AMLODIPIN SANDOZ</t>
  </si>
  <si>
    <t>DIPILEN</t>
  </si>
  <si>
    <t>LIZINOPRIL ATB</t>
  </si>
  <si>
    <t>EPRI</t>
  </si>
  <si>
    <t>DUTANOR</t>
  </si>
  <si>
    <t>AMOXICILLIN REMEDICA</t>
  </si>
  <si>
    <t>CEFALEXIN REMEDICA</t>
  </si>
  <si>
    <t>ZINNAT</t>
  </si>
  <si>
    <t>ESBESUL</t>
  </si>
  <si>
    <t>GILESTRA</t>
  </si>
  <si>
    <t>GILESTRA DUO</t>
  </si>
  <si>
    <t>BLOKMAX ZA DECU</t>
  </si>
  <si>
    <t>VICTANYL</t>
  </si>
  <si>
    <t>LYRICA</t>
  </si>
  <si>
    <t>PRAGIOLA</t>
  </si>
  <si>
    <t>OPRYMEA SR</t>
  </si>
  <si>
    <t>ESCITALOPRAM SANDOZ</t>
  </si>
  <si>
    <t>ELICEA Q-TAB</t>
  </si>
  <si>
    <t>SYMBICORT TURBUHALER</t>
  </si>
  <si>
    <t>DUORESP SPIROMAX</t>
  </si>
  <si>
    <t>AMINOFILIN RETARD</t>
  </si>
  <si>
    <t>XYZAL</t>
  </si>
  <si>
    <t>N003939</t>
  </si>
  <si>
    <t>PREMIUM UNIVERZAL MIX</t>
  </si>
  <si>
    <t>oralna suspenzija</t>
  </si>
  <si>
    <t>boca staklena, 1 po 90ml (200mg/5ml)</t>
  </si>
  <si>
    <t>gastrorezistentna kapsula, tvrda</t>
  </si>
  <si>
    <t>kutija, 20 po 300 mg</t>
  </si>
  <si>
    <t>tableta sa produženim oslobađanjem</t>
  </si>
  <si>
    <t>blister, 30 po 1000 mg</t>
  </si>
  <si>
    <t>blister,30 po 1,5mg</t>
  </si>
  <si>
    <t>film tableta</t>
  </si>
  <si>
    <t>blister, 30 po 5 mg</t>
  </si>
  <si>
    <t>blister, 30 po 10 mg</t>
  </si>
  <si>
    <t>tableta</t>
  </si>
  <si>
    <t>blister, 28 po 5 mg</t>
  </si>
  <si>
    <t>blister, 30 po 10mg</t>
  </si>
  <si>
    <t>blister, 30 po 20mg</t>
  </si>
  <si>
    <t>blister, 30 po 20 mg</t>
  </si>
  <si>
    <t>blister, 30 po 40 mg</t>
  </si>
  <si>
    <t>kapsula, meka</t>
  </si>
  <si>
    <t>30 po 0.5mg</t>
  </si>
  <si>
    <t>kapsula, tvrda</t>
  </si>
  <si>
    <t>blister, 16 po 500mg</t>
  </si>
  <si>
    <t>blister, 14 po 500mg</t>
  </si>
  <si>
    <t>blister, 20 po (400mg +80mg)</t>
  </si>
  <si>
    <t>boca plastična, 30 po 245 mg</t>
  </si>
  <si>
    <t>boca plastčna, 30 po (245 mg+200mg)</t>
  </si>
  <si>
    <t>boca staklena, 1 po 60 ml (100mg/5ml)</t>
  </si>
  <si>
    <t>transdermalni flaster</t>
  </si>
  <si>
    <t>kesica, 5 po 12 mcg/h (5 po 2.55mg/4.25 cm²)</t>
  </si>
  <si>
    <t>kapsula tvrda</t>
  </si>
  <si>
    <t>blister, 56 po 25mg</t>
  </si>
  <si>
    <t>blister, 28 po 50mg</t>
  </si>
  <si>
    <t>blister, 56 po 50mg</t>
  </si>
  <si>
    <t>blister, 56 po 75mg</t>
  </si>
  <si>
    <t>blister, 56 po 100mg</t>
  </si>
  <si>
    <t>blister, 56 po 150 mg</t>
  </si>
  <si>
    <t>blister, 56 po 300mg</t>
  </si>
  <si>
    <t>bliste, 10 po 2.62 mg</t>
  </si>
  <si>
    <t>bliste, 10 po 3.15 mg</t>
  </si>
  <si>
    <t>oralna disperzibilna tableta</t>
  </si>
  <si>
    <t>blister, 28 po 20 mg</t>
  </si>
  <si>
    <t>prašak za inhalaciju</t>
  </si>
  <si>
    <t>inhaler, 1 po 120 doza (4,5mcg/doza + 160mcg/doza)</t>
  </si>
  <si>
    <t>inhaler, 1 po 60  doza (9mcg/doza + 320mcg/doza)</t>
  </si>
  <si>
    <t>30 po 350mg</t>
  </si>
  <si>
    <t>blister, 30 po 5mg</t>
  </si>
  <si>
    <t>prašak</t>
  </si>
  <si>
    <t>1 kg</t>
  </si>
  <si>
    <t xml:space="preserve">Паковање и јачина лека </t>
  </si>
  <si>
    <t>Назив произвођача лека</t>
  </si>
  <si>
    <t>Abbott Laboratories GmbH</t>
  </si>
  <si>
    <t>Alkaloid AD Skopje</t>
  </si>
  <si>
    <t>Merck Sante S.A.S; Merck KGaA</t>
  </si>
  <si>
    <t>S.C. Antibiotice S.A.</t>
  </si>
  <si>
    <t>Salutas Pharma GmbH</t>
  </si>
  <si>
    <t>Galenika a.d Beograd</t>
  </si>
  <si>
    <t>Lek Farmacevtska Družba d.d.</t>
  </si>
  <si>
    <t>Actavis EHF; Actavis LTD; Balkanpharma-Dupnitsa AD</t>
  </si>
  <si>
    <t>Merckle GmbH; HBM Pharma S.R.O.</t>
  </si>
  <si>
    <t>Pliva Hrvatska d.o.o</t>
  </si>
  <si>
    <t>Remedica Ltd.</t>
  </si>
  <si>
    <t>Glaxo Operations UK Limited</t>
  </si>
  <si>
    <t>Bosnalijek DD</t>
  </si>
  <si>
    <t>Remedica LTD</t>
  </si>
  <si>
    <t>Acino AG</t>
  </si>
  <si>
    <t xml:space="preserve">Pfizer Manufacturing Deutschland GmbH </t>
  </si>
  <si>
    <t>Krka, tovarna zdravil, d.d; TAD Pharma GmbH</t>
  </si>
  <si>
    <t xml:space="preserve">Krka, Tovarna Zdravil, D.D. </t>
  </si>
  <si>
    <t>Genepharm SA; Krka, Tovarna Zdravil, d.d.</t>
  </si>
  <si>
    <t>AstraZeneca AB</t>
  </si>
  <si>
    <t>Teva  Pharmaceuticals  Europe B.V.;
Teva Operations  Poland SP.Z.O.O;
Norton Waterford T/A Ivax Pharmaceuticals Ireland;</t>
  </si>
  <si>
    <t>Union-Medic d.o.o. Novi Sad</t>
  </si>
  <si>
    <t>Aesica Pharmaceuticals S.R.L</t>
  </si>
  <si>
    <t>Aleksandrija Fruška gora d.o.o.</t>
  </si>
  <si>
    <t>Поводом позива за подношење понуде за јавну набавку Лекова са Листе А и Листе А1 Листе лекова за 2017. годину - нови лекови – бр. ЈН: 404-1-110/17-25, објављеног на Порталу јавних набавки дана 13.6.2017. године, подносим понуду како следи:</t>
  </si>
  <si>
    <t>inhalator, 120 doza (4.5mcg/doza+
160mcg/doza)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</si>
  <si>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</si>
  <si>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за лекове се обрачунава као 10% и дијететски производ као 20%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</si>
  <si>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</si>
  <si>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</si>
  <si>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</si>
  <si>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 xml:space="preserve">ПРИЛОГ В КОНКУРСНЕ ДОКУМЕНТАЦИЈЕ - ОБРАЗАЦ БР 4.1 - ПОНУДА ЗА ЈАВНУ НАБАВКУ ЛЕКОВА СА ЛИСТЕ А И ЛИСТЕ А1 ЛИСТЕ ЛЕКОВА ЗА 2017. ГОДИНУ - НОВИ ЛЕКОВИ, КОЈИ У СЕБИ САДРЖИ ОБРАЗАЦ СТРУКТУРЕ ЦЕНЕ СА УПУТСТВОМ КАКО ДА СЕ ПОПУНИ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</si>
</sst>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16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left" vertical="center" wrapText="1"/>
    </xf>
    <xf numFmtId="49" fontId="16" fillId="33" borderId="0" xfId="0" applyNumberFormat="1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3" fontId="16" fillId="34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horizontal="right" vertical="justify" wrapText="1"/>
    </xf>
    <xf numFmtId="0" fontId="2" fillId="33" borderId="0" xfId="0" applyFont="1" applyFill="1" applyAlignment="1">
      <alignment horizontal="left" vertical="top" wrapText="1"/>
    </xf>
    <xf numFmtId="49" fontId="2" fillId="33" borderId="0" xfId="0" applyNumberFormat="1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 vertical="justify" wrapText="1"/>
    </xf>
    <xf numFmtId="0" fontId="5" fillId="33" borderId="0" xfId="0" applyFont="1" applyFill="1" applyAlignment="1">
      <alignment horizontal="center" vertical="center"/>
    </xf>
    <xf numFmtId="0" fontId="6" fillId="33" borderId="0" xfId="62" applyFont="1" applyFill="1" applyBorder="1" applyAlignment="1">
      <alignment horizontal="right" vertical="center" wrapText="1"/>
      <protection/>
    </xf>
    <xf numFmtId="4" fontId="2" fillId="33" borderId="0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62" applyFont="1" applyFill="1" applyAlignment="1">
      <alignment horizontal="left" vertical="center" wrapText="1"/>
      <protection/>
    </xf>
    <xf numFmtId="0" fontId="2" fillId="33" borderId="0" xfId="0" applyFont="1" applyFill="1" applyAlignment="1">
      <alignment horizontal="right" vertical="justify" wrapText="1"/>
    </xf>
    <xf numFmtId="0" fontId="11" fillId="33" borderId="0" xfId="62" applyFont="1" applyFill="1" applyAlignment="1">
      <alignment horizontal="left" vertical="center" wrapText="1"/>
      <protection/>
    </xf>
    <xf numFmtId="49" fontId="11" fillId="33" borderId="0" xfId="62" applyNumberFormat="1" applyFont="1" applyFill="1" applyAlignment="1">
      <alignment horizontal="center" vertical="center" wrapText="1"/>
      <protection/>
    </xf>
    <xf numFmtId="0" fontId="11" fillId="33" borderId="0" xfId="62" applyFont="1" applyFill="1" applyAlignment="1">
      <alignment horizontal="center" vertical="center"/>
      <protection/>
    </xf>
    <xf numFmtId="3" fontId="11" fillId="34" borderId="0" xfId="62" applyNumberFormat="1" applyFont="1" applyFill="1" applyAlignment="1">
      <alignment horizontal="right" vertical="center"/>
      <protection/>
    </xf>
    <xf numFmtId="0" fontId="11" fillId="33" borderId="0" xfId="0" applyFont="1" applyFill="1" applyAlignment="1">
      <alignment horizontal="right" vertical="justify" wrapText="1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left" vertical="center" wrapText="1"/>
    </xf>
    <xf numFmtId="49" fontId="11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3" fontId="11" fillId="34" borderId="0" xfId="0" applyNumberFormat="1" applyFont="1" applyFill="1" applyAlignment="1">
      <alignment horizontal="right" vertical="center"/>
    </xf>
    <xf numFmtId="0" fontId="11" fillId="33" borderId="0" xfId="0" applyFont="1" applyFill="1" applyAlignment="1">
      <alignment vertical="center" wrapText="1"/>
    </xf>
    <xf numFmtId="0" fontId="11" fillId="33" borderId="0" xfId="0" applyFont="1" applyFill="1" applyBorder="1" applyAlignment="1">
      <alignment horizontal="center" vertical="justify" wrapText="1"/>
    </xf>
    <xf numFmtId="0" fontId="10" fillId="33" borderId="0" xfId="0" applyFont="1" applyFill="1" applyAlignment="1">
      <alignment horizontal="left" vertical="center" wrapText="1"/>
    </xf>
    <xf numFmtId="49" fontId="10" fillId="33" borderId="0" xfId="0" applyNumberFormat="1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3" fontId="10" fillId="34" borderId="0" xfId="0" applyNumberFormat="1" applyFont="1" applyFill="1" applyAlignment="1">
      <alignment horizontal="right" vertical="center"/>
    </xf>
    <xf numFmtId="0" fontId="8" fillId="0" borderId="0" xfId="62" applyFont="1" applyFill="1" applyBorder="1" applyAlignment="1">
      <alignment vertical="center" wrapText="1"/>
      <protection/>
    </xf>
    <xf numFmtId="0" fontId="8" fillId="33" borderId="0" xfId="62" applyFont="1" applyFill="1" applyAlignment="1">
      <alignment vertical="center"/>
      <protection/>
    </xf>
    <xf numFmtId="0" fontId="2" fillId="33" borderId="0" xfId="0" applyFont="1" applyFill="1" applyAlignment="1">
      <alignment vertical="top" wrapText="1"/>
    </xf>
    <xf numFmtId="0" fontId="14" fillId="33" borderId="10" xfId="62" applyFont="1" applyFill="1" applyBorder="1" applyAlignment="1" applyProtection="1">
      <alignment vertical="center" wrapText="1"/>
      <protection locked="0"/>
    </xf>
    <xf numFmtId="0" fontId="0" fillId="33" borderId="0" xfId="0" applyNumberFormat="1" applyFill="1" applyBorder="1" applyAlignment="1" applyProtection="1">
      <alignment/>
      <protection locked="0"/>
    </xf>
    <xf numFmtId="0" fontId="10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top" wrapText="1"/>
    </xf>
    <xf numFmtId="0" fontId="13" fillId="33" borderId="11" xfId="63" applyFont="1" applyFill="1" applyBorder="1" applyAlignment="1">
      <alignment horizontal="center" vertical="center" wrapText="1"/>
      <protection/>
    </xf>
    <xf numFmtId="3" fontId="17" fillId="33" borderId="12" xfId="0" applyNumberFormat="1" applyFont="1" applyFill="1" applyBorder="1" applyAlignment="1">
      <alignment horizontal="center" vertical="center" wrapText="1"/>
    </xf>
    <xf numFmtId="4" fontId="14" fillId="33" borderId="12" xfId="0" applyNumberFormat="1" applyFont="1" applyFill="1" applyBorder="1" applyAlignment="1" applyProtection="1">
      <alignment horizontal="center" vertical="center" wrapText="1"/>
      <protection locked="0"/>
    </xf>
    <xf numFmtId="170" fontId="14" fillId="33" borderId="12" xfId="0" applyNumberFormat="1" applyFont="1" applyFill="1" applyBorder="1" applyAlignment="1">
      <alignment horizontal="right" vertical="center" wrapText="1"/>
    </xf>
    <xf numFmtId="9" fontId="14" fillId="33" borderId="12" xfId="0" applyNumberFormat="1" applyFont="1" applyFill="1" applyBorder="1" applyAlignment="1">
      <alignment horizontal="right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14" fillId="33" borderId="13" xfId="62" applyFont="1" applyFill="1" applyBorder="1" applyAlignment="1">
      <alignment horizontal="center" vertical="center" wrapText="1"/>
      <protection/>
    </xf>
    <xf numFmtId="0" fontId="17" fillId="33" borderId="14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17" fillId="0" borderId="11" xfId="57" applyFont="1" applyFill="1" applyBorder="1" applyAlignment="1">
      <alignment horizontal="center" vertical="center" wrapText="1"/>
      <protection/>
    </xf>
    <xf numFmtId="0" fontId="17" fillId="0" borderId="12" xfId="57" applyFont="1" applyFill="1" applyBorder="1" applyAlignment="1">
      <alignment horizontal="center" vertical="center" wrapText="1"/>
      <protection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58" applyFont="1" applyFill="1" applyBorder="1" applyAlignment="1">
      <alignment horizontal="center" vertical="center" wrapText="1"/>
      <protection/>
    </xf>
    <xf numFmtId="4" fontId="17" fillId="0" borderId="11" xfId="0" applyNumberFormat="1" applyFont="1" applyFill="1" applyBorder="1" applyAlignment="1">
      <alignment horizontal="center" vertical="center" wrapText="1"/>
    </xf>
    <xf numFmtId="2" fontId="17" fillId="0" borderId="11" xfId="57" applyNumberFormat="1" applyFont="1" applyFill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justify" wrapText="1"/>
    </xf>
    <xf numFmtId="0" fontId="11" fillId="33" borderId="0" xfId="0" applyFont="1" applyFill="1" applyBorder="1" applyAlignment="1">
      <alignment horizontal="center" vertical="justify" wrapText="1"/>
    </xf>
    <xf numFmtId="0" fontId="11" fillId="33" borderId="10" xfId="0" applyFont="1" applyFill="1" applyBorder="1" applyAlignment="1">
      <alignment horizontal="center" vertical="justify" wrapText="1"/>
    </xf>
    <xf numFmtId="0" fontId="1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8" fillId="0" borderId="0" xfId="62" applyFont="1" applyFill="1" applyBorder="1" applyAlignment="1">
      <alignment horizontal="left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wrapText="1"/>
    </xf>
    <xf numFmtId="0" fontId="14" fillId="33" borderId="10" xfId="62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Alignment="1">
      <alignment horizontal="center" vertical="center" wrapText="1"/>
    </xf>
    <xf numFmtId="0" fontId="13" fillId="33" borderId="11" xfId="62" applyFont="1" applyFill="1" applyBorder="1" applyAlignment="1">
      <alignment horizontal="right" vertical="center" wrapText="1"/>
      <protection/>
    </xf>
    <xf numFmtId="0" fontId="13" fillId="33" borderId="12" xfId="62" applyFont="1" applyFill="1" applyBorder="1" applyAlignment="1">
      <alignment horizontal="right" vertical="center" wrapText="1"/>
      <protection/>
    </xf>
    <xf numFmtId="4" fontId="14" fillId="33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6" xfId="60"/>
    <cellStyle name="Normal 2 5" xfId="61"/>
    <cellStyle name="Normal 3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PageLayoutView="75" workbookViewId="0" topLeftCell="A1">
      <selection activeCell="A1" sqref="A1:N2"/>
    </sheetView>
  </sheetViews>
  <sheetFormatPr defaultColWidth="9.00390625" defaultRowHeight="15"/>
  <cols>
    <col min="1" max="1" width="11.28125" style="17" customWidth="1"/>
    <col min="2" max="2" width="13.28125" style="33" customWidth="1"/>
    <col min="3" max="3" width="25.00390625" style="33" customWidth="1"/>
    <col min="4" max="4" width="20.00390625" style="33" customWidth="1"/>
    <col min="5" max="5" width="18.421875" style="33" customWidth="1"/>
    <col min="6" max="6" width="19.140625" style="33" customWidth="1"/>
    <col min="7" max="7" width="16.00390625" style="34" customWidth="1"/>
    <col min="8" max="9" width="15.28125" style="35" customWidth="1"/>
    <col min="10" max="10" width="13.00390625" style="36" customWidth="1"/>
    <col min="11" max="11" width="12.140625" style="19" customWidth="1"/>
    <col min="12" max="12" width="17.421875" style="19" customWidth="1"/>
    <col min="13" max="13" width="19.140625" style="19" customWidth="1"/>
    <col min="14" max="14" width="23.421875" style="19" customWidth="1"/>
    <col min="15" max="16384" width="9.00390625" style="1" customWidth="1"/>
  </cols>
  <sheetData>
    <row r="1" spans="1:14" ht="15.75" customHeight="1">
      <c r="A1" s="69" t="s">
        <v>144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2.75">
      <c r="A3" s="2"/>
      <c r="B3" s="3"/>
      <c r="C3" s="3"/>
      <c r="D3" s="3"/>
      <c r="E3" s="3"/>
      <c r="F3" s="3"/>
      <c r="G3" s="4"/>
      <c r="H3" s="5"/>
      <c r="I3" s="5"/>
      <c r="J3" s="6"/>
      <c r="K3" s="7"/>
      <c r="L3" s="7"/>
      <c r="M3" s="7"/>
      <c r="N3" s="7"/>
    </row>
    <row r="4" spans="1:14" ht="17.25" customHeight="1">
      <c r="A4" s="70" t="s">
        <v>137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6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2.75">
      <c r="A6" s="8"/>
      <c r="B6" s="8"/>
      <c r="C6" s="8"/>
      <c r="D6" s="8"/>
      <c r="E6" s="8"/>
      <c r="F6" s="8"/>
      <c r="G6" s="9"/>
      <c r="H6" s="8"/>
      <c r="I6" s="8"/>
      <c r="J6" s="8"/>
      <c r="K6" s="8"/>
      <c r="L6" s="8"/>
      <c r="M6" s="8"/>
      <c r="N6" s="8"/>
    </row>
    <row r="7" spans="2:14" ht="12.75" customHeight="1">
      <c r="B7" s="39"/>
      <c r="C7" s="39" t="s">
        <v>6</v>
      </c>
      <c r="D7" s="39"/>
      <c r="E7" s="8"/>
      <c r="F7" s="8"/>
      <c r="G7" s="9"/>
      <c r="H7" s="8"/>
      <c r="I7" s="8"/>
      <c r="K7" s="77" t="s">
        <v>9</v>
      </c>
      <c r="L7" s="77"/>
      <c r="M7" s="77"/>
      <c r="N7" s="1"/>
    </row>
    <row r="8" spans="2:14" ht="26.25" customHeight="1">
      <c r="B8" s="40"/>
      <c r="C8" s="40"/>
      <c r="D8" s="40"/>
      <c r="E8" s="8"/>
      <c r="F8" s="8"/>
      <c r="G8" s="9"/>
      <c r="H8" s="8"/>
      <c r="I8" s="8"/>
      <c r="J8" s="63"/>
      <c r="K8" s="62"/>
      <c r="L8" s="62"/>
      <c r="M8" s="62"/>
      <c r="N8" s="1"/>
    </row>
    <row r="9" spans="3:14" ht="12.75" customHeight="1">
      <c r="C9" s="43" t="s">
        <v>7</v>
      </c>
      <c r="D9" s="43"/>
      <c r="E9" s="8"/>
      <c r="F9" s="8"/>
      <c r="G9" s="9"/>
      <c r="H9" s="8"/>
      <c r="I9" s="8"/>
      <c r="J9" s="8"/>
      <c r="K9" s="71" t="s">
        <v>10</v>
      </c>
      <c r="L9" s="71"/>
      <c r="M9" s="71"/>
      <c r="N9" s="1"/>
    </row>
    <row r="10" spans="1:14" ht="30" customHeight="1">
      <c r="A10" s="41"/>
      <c r="B10" s="73"/>
      <c r="C10" s="73"/>
      <c r="D10" s="73"/>
      <c r="E10" s="8"/>
      <c r="F10" s="8"/>
      <c r="G10" s="9"/>
      <c r="H10" s="8"/>
      <c r="I10" s="8"/>
      <c r="J10" s="8"/>
      <c r="K10" s="75"/>
      <c r="L10" s="75"/>
      <c r="M10" s="75"/>
      <c r="N10" s="1"/>
    </row>
    <row r="11" spans="1:14" ht="15" customHeight="1">
      <c r="A11" s="42"/>
      <c r="B11" s="71" t="s">
        <v>8</v>
      </c>
      <c r="C11" s="71"/>
      <c r="D11" s="71"/>
      <c r="E11" s="8"/>
      <c r="F11" s="8"/>
      <c r="G11" s="9"/>
      <c r="H11" s="8"/>
      <c r="I11" s="8"/>
      <c r="J11" s="8"/>
      <c r="K11" s="71" t="s">
        <v>11</v>
      </c>
      <c r="L11" s="71"/>
      <c r="M11" s="71"/>
      <c r="N11" s="1"/>
    </row>
    <row r="12" spans="2:14" ht="27.75" customHeight="1">
      <c r="B12" s="74" t="s">
        <v>21</v>
      </c>
      <c r="C12" s="74"/>
      <c r="D12" s="74"/>
      <c r="E12" s="8"/>
      <c r="F12" s="8"/>
      <c r="G12" s="9"/>
      <c r="H12" s="8"/>
      <c r="I12" s="8"/>
      <c r="J12" s="8"/>
      <c r="K12" s="76"/>
      <c r="L12" s="76"/>
      <c r="M12" s="76"/>
      <c r="N12" s="1"/>
    </row>
    <row r="13" spans="1:14" ht="12.75">
      <c r="A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14" customFormat="1" ht="20.25" customHeight="1">
      <c r="A14" s="10"/>
      <c r="B14" s="11"/>
      <c r="C14" s="11"/>
      <c r="D14" s="11"/>
      <c r="E14" s="11"/>
      <c r="F14" s="11"/>
      <c r="G14" s="12"/>
      <c r="H14" s="10"/>
      <c r="I14" s="10"/>
      <c r="J14" s="10"/>
      <c r="K14" s="13"/>
      <c r="L14" s="13"/>
      <c r="M14" s="13"/>
      <c r="N14" s="13"/>
    </row>
    <row r="15" spans="1:13" s="14" customFormat="1" ht="38.25" customHeight="1">
      <c r="A15" s="44" t="s">
        <v>22</v>
      </c>
      <c r="B15" s="49" t="s">
        <v>32</v>
      </c>
      <c r="C15" s="49" t="s">
        <v>23</v>
      </c>
      <c r="D15" s="49" t="s">
        <v>112</v>
      </c>
      <c r="E15" s="49" t="s">
        <v>24</v>
      </c>
      <c r="F15" s="49" t="s">
        <v>111</v>
      </c>
      <c r="G15" s="49" t="s">
        <v>25</v>
      </c>
      <c r="H15" s="50" t="s">
        <v>26</v>
      </c>
      <c r="I15" s="49" t="s">
        <v>27</v>
      </c>
      <c r="J15" s="49" t="s">
        <v>28</v>
      </c>
      <c r="K15" s="49" t="s">
        <v>29</v>
      </c>
      <c r="L15" s="49" t="s">
        <v>30</v>
      </c>
      <c r="M15" s="49" t="s">
        <v>31</v>
      </c>
    </row>
    <row r="16" spans="1:14" ht="30" customHeight="1">
      <c r="A16" s="51">
        <v>1</v>
      </c>
      <c r="B16" s="53">
        <v>3126000</v>
      </c>
      <c r="C16" s="53" t="s">
        <v>34</v>
      </c>
      <c r="D16" s="56" t="s">
        <v>114</v>
      </c>
      <c r="E16" s="53" t="s">
        <v>65</v>
      </c>
      <c r="F16" s="53" t="s">
        <v>66</v>
      </c>
      <c r="G16" s="52" t="s">
        <v>33</v>
      </c>
      <c r="H16" s="45">
        <v>100</v>
      </c>
      <c r="I16" s="46"/>
      <c r="J16" s="47">
        <f>H16*I16</f>
        <v>0</v>
      </c>
      <c r="K16" s="48">
        <v>0.1</v>
      </c>
      <c r="L16" s="47">
        <f>J16*K16</f>
        <v>0</v>
      </c>
      <c r="M16" s="47">
        <f>J16+L16</f>
        <v>0</v>
      </c>
      <c r="N16" s="1"/>
    </row>
    <row r="17" spans="1:14" ht="30" customHeight="1">
      <c r="A17" s="51">
        <v>2</v>
      </c>
      <c r="B17" s="53">
        <v>1121163</v>
      </c>
      <c r="C17" s="53" t="s">
        <v>35</v>
      </c>
      <c r="D17" s="55" t="s">
        <v>113</v>
      </c>
      <c r="E17" s="53" t="s">
        <v>67</v>
      </c>
      <c r="F17" s="53" t="s">
        <v>68</v>
      </c>
      <c r="G17" s="52" t="s">
        <v>33</v>
      </c>
      <c r="H17" s="45">
        <v>100</v>
      </c>
      <c r="I17" s="46"/>
      <c r="J17" s="47">
        <f aca="true" t="shared" si="0" ref="J17:J60">H17*I17</f>
        <v>0</v>
      </c>
      <c r="K17" s="48">
        <v>0.1</v>
      </c>
      <c r="L17" s="47">
        <f aca="true" t="shared" si="1" ref="L17:L60">J17*K17</f>
        <v>0</v>
      </c>
      <c r="M17" s="47">
        <f aca="true" t="shared" si="2" ref="M17:M60">J17+L17</f>
        <v>0</v>
      </c>
      <c r="N17" s="1"/>
    </row>
    <row r="18" spans="1:14" ht="30" customHeight="1">
      <c r="A18" s="51">
        <v>3</v>
      </c>
      <c r="B18" s="53">
        <v>1043000</v>
      </c>
      <c r="C18" s="53" t="s">
        <v>36</v>
      </c>
      <c r="D18" s="57" t="s">
        <v>115</v>
      </c>
      <c r="E18" s="53" t="s">
        <v>69</v>
      </c>
      <c r="F18" s="53" t="s">
        <v>70</v>
      </c>
      <c r="G18" s="52" t="s">
        <v>33</v>
      </c>
      <c r="H18" s="45">
        <v>100</v>
      </c>
      <c r="I18" s="46"/>
      <c r="J18" s="47">
        <f t="shared" si="0"/>
        <v>0</v>
      </c>
      <c r="K18" s="48">
        <v>0.1</v>
      </c>
      <c r="L18" s="47">
        <f t="shared" si="1"/>
        <v>0</v>
      </c>
      <c r="M18" s="47">
        <f t="shared" si="2"/>
        <v>0</v>
      </c>
      <c r="N18" s="1"/>
    </row>
    <row r="19" spans="1:14" ht="30" customHeight="1">
      <c r="A19" s="51">
        <v>4</v>
      </c>
      <c r="B19" s="53">
        <v>1103444</v>
      </c>
      <c r="C19" s="53" t="s">
        <v>37</v>
      </c>
      <c r="D19" s="57" t="s">
        <v>114</v>
      </c>
      <c r="E19" s="53" t="s">
        <v>69</v>
      </c>
      <c r="F19" s="53" t="s">
        <v>71</v>
      </c>
      <c r="G19" s="52" t="s">
        <v>33</v>
      </c>
      <c r="H19" s="45">
        <v>100</v>
      </c>
      <c r="I19" s="46"/>
      <c r="J19" s="47">
        <f t="shared" si="0"/>
        <v>0</v>
      </c>
      <c r="K19" s="48">
        <v>0.1</v>
      </c>
      <c r="L19" s="47">
        <f t="shared" si="1"/>
        <v>0</v>
      </c>
      <c r="M19" s="47">
        <f t="shared" si="2"/>
        <v>0</v>
      </c>
      <c r="N19" s="1"/>
    </row>
    <row r="20" spans="1:14" ht="30" customHeight="1">
      <c r="A20" s="51">
        <v>5</v>
      </c>
      <c r="B20" s="53">
        <v>1107501</v>
      </c>
      <c r="C20" s="53" t="s">
        <v>38</v>
      </c>
      <c r="D20" s="58" t="s">
        <v>116</v>
      </c>
      <c r="E20" s="53" t="s">
        <v>72</v>
      </c>
      <c r="F20" s="53" t="s">
        <v>73</v>
      </c>
      <c r="G20" s="52" t="s">
        <v>33</v>
      </c>
      <c r="H20" s="45">
        <v>100</v>
      </c>
      <c r="I20" s="46"/>
      <c r="J20" s="47">
        <f t="shared" si="0"/>
        <v>0</v>
      </c>
      <c r="K20" s="48">
        <v>0.1</v>
      </c>
      <c r="L20" s="47">
        <f t="shared" si="1"/>
        <v>0</v>
      </c>
      <c r="M20" s="47">
        <f t="shared" si="2"/>
        <v>0</v>
      </c>
      <c r="N20" s="1"/>
    </row>
    <row r="21" spans="1:14" ht="30" customHeight="1">
      <c r="A21" s="51">
        <v>6</v>
      </c>
      <c r="B21" s="53">
        <v>1107502</v>
      </c>
      <c r="C21" s="53" t="s">
        <v>38</v>
      </c>
      <c r="D21" s="58" t="s">
        <v>116</v>
      </c>
      <c r="E21" s="53" t="s">
        <v>72</v>
      </c>
      <c r="F21" s="53" t="s">
        <v>74</v>
      </c>
      <c r="G21" s="52" t="s">
        <v>33</v>
      </c>
      <c r="H21" s="45">
        <v>100</v>
      </c>
      <c r="I21" s="46"/>
      <c r="J21" s="47">
        <f t="shared" si="0"/>
        <v>0</v>
      </c>
      <c r="K21" s="48">
        <v>0.1</v>
      </c>
      <c r="L21" s="47">
        <f t="shared" si="1"/>
        <v>0</v>
      </c>
      <c r="M21" s="47">
        <f t="shared" si="2"/>
        <v>0</v>
      </c>
      <c r="N21" s="1"/>
    </row>
    <row r="22" spans="1:14" ht="30" customHeight="1">
      <c r="A22" s="51">
        <v>7</v>
      </c>
      <c r="B22" s="53">
        <v>1107638</v>
      </c>
      <c r="C22" s="53" t="s">
        <v>39</v>
      </c>
      <c r="D22" s="57" t="s">
        <v>117</v>
      </c>
      <c r="E22" s="53" t="s">
        <v>75</v>
      </c>
      <c r="F22" s="53" t="s">
        <v>76</v>
      </c>
      <c r="G22" s="52" t="s">
        <v>33</v>
      </c>
      <c r="H22" s="45">
        <v>100</v>
      </c>
      <c r="I22" s="46"/>
      <c r="J22" s="47">
        <f t="shared" si="0"/>
        <v>0</v>
      </c>
      <c r="K22" s="48">
        <v>0.1</v>
      </c>
      <c r="L22" s="47">
        <f t="shared" si="1"/>
        <v>0</v>
      </c>
      <c r="M22" s="47">
        <f t="shared" si="2"/>
        <v>0</v>
      </c>
      <c r="N22" s="1"/>
    </row>
    <row r="23" spans="1:14" ht="30" customHeight="1">
      <c r="A23" s="51">
        <v>8</v>
      </c>
      <c r="B23" s="53">
        <v>1402139</v>
      </c>
      <c r="C23" s="53" t="s">
        <v>40</v>
      </c>
      <c r="D23" s="55" t="s">
        <v>118</v>
      </c>
      <c r="E23" s="53" t="s">
        <v>75</v>
      </c>
      <c r="F23" s="53" t="s">
        <v>73</v>
      </c>
      <c r="G23" s="52" t="s">
        <v>33</v>
      </c>
      <c r="H23" s="45">
        <v>100</v>
      </c>
      <c r="I23" s="46"/>
      <c r="J23" s="47">
        <f t="shared" si="0"/>
        <v>0</v>
      </c>
      <c r="K23" s="48">
        <v>0.1</v>
      </c>
      <c r="L23" s="47">
        <f t="shared" si="1"/>
        <v>0</v>
      </c>
      <c r="M23" s="47">
        <f t="shared" si="2"/>
        <v>0</v>
      </c>
      <c r="N23" s="1"/>
    </row>
    <row r="24" spans="1:14" ht="30" customHeight="1">
      <c r="A24" s="51">
        <v>9</v>
      </c>
      <c r="B24" s="53">
        <v>1402142</v>
      </c>
      <c r="C24" s="53" t="s">
        <v>40</v>
      </c>
      <c r="D24" s="55" t="s">
        <v>118</v>
      </c>
      <c r="E24" s="53" t="s">
        <v>75</v>
      </c>
      <c r="F24" s="53" t="s">
        <v>74</v>
      </c>
      <c r="G24" s="52" t="s">
        <v>33</v>
      </c>
      <c r="H24" s="45">
        <v>100</v>
      </c>
      <c r="I24" s="46"/>
      <c r="J24" s="47">
        <f t="shared" si="0"/>
        <v>0</v>
      </c>
      <c r="K24" s="48">
        <v>0.1</v>
      </c>
      <c r="L24" s="47">
        <f t="shared" si="1"/>
        <v>0</v>
      </c>
      <c r="M24" s="47">
        <f t="shared" si="2"/>
        <v>0</v>
      </c>
      <c r="N24" s="1"/>
    </row>
    <row r="25" spans="1:14" ht="30" customHeight="1">
      <c r="A25" s="51">
        <v>10</v>
      </c>
      <c r="B25" s="53">
        <v>1402874</v>
      </c>
      <c r="C25" s="53" t="s">
        <v>41</v>
      </c>
      <c r="D25" s="58" t="s">
        <v>119</v>
      </c>
      <c r="E25" s="53" t="s">
        <v>75</v>
      </c>
      <c r="F25" s="53" t="s">
        <v>73</v>
      </c>
      <c r="G25" s="52" t="s">
        <v>33</v>
      </c>
      <c r="H25" s="45">
        <v>100</v>
      </c>
      <c r="I25" s="46"/>
      <c r="J25" s="47">
        <f t="shared" si="0"/>
        <v>0</v>
      </c>
      <c r="K25" s="48">
        <v>0.1</v>
      </c>
      <c r="L25" s="47">
        <f t="shared" si="1"/>
        <v>0</v>
      </c>
      <c r="M25" s="47">
        <f t="shared" si="2"/>
        <v>0</v>
      </c>
      <c r="N25" s="1"/>
    </row>
    <row r="26" spans="1:14" ht="30" customHeight="1">
      <c r="A26" s="51">
        <v>11</v>
      </c>
      <c r="B26" s="53">
        <v>1402876</v>
      </c>
      <c r="C26" s="53" t="s">
        <v>41</v>
      </c>
      <c r="D26" s="58" t="s">
        <v>119</v>
      </c>
      <c r="E26" s="53" t="s">
        <v>75</v>
      </c>
      <c r="F26" s="53" t="s">
        <v>74</v>
      </c>
      <c r="G26" s="52" t="s">
        <v>33</v>
      </c>
      <c r="H26" s="45">
        <v>100</v>
      </c>
      <c r="I26" s="46"/>
      <c r="J26" s="47">
        <f t="shared" si="0"/>
        <v>0</v>
      </c>
      <c r="K26" s="48">
        <v>0.1</v>
      </c>
      <c r="L26" s="47">
        <f t="shared" si="1"/>
        <v>0</v>
      </c>
      <c r="M26" s="47">
        <f t="shared" si="2"/>
        <v>0</v>
      </c>
      <c r="N26" s="1"/>
    </row>
    <row r="27" spans="1:14" ht="30" customHeight="1">
      <c r="A27" s="51">
        <v>12</v>
      </c>
      <c r="B27" s="54">
        <v>1402847</v>
      </c>
      <c r="C27" s="53" t="s">
        <v>42</v>
      </c>
      <c r="D27" s="59" t="s">
        <v>120</v>
      </c>
      <c r="E27" s="53" t="s">
        <v>72</v>
      </c>
      <c r="F27" s="53" t="s">
        <v>77</v>
      </c>
      <c r="G27" s="52" t="s">
        <v>33</v>
      </c>
      <c r="H27" s="45">
        <v>100</v>
      </c>
      <c r="I27" s="46"/>
      <c r="J27" s="47">
        <f t="shared" si="0"/>
        <v>0</v>
      </c>
      <c r="K27" s="48">
        <v>0.1</v>
      </c>
      <c r="L27" s="47">
        <f t="shared" si="1"/>
        <v>0</v>
      </c>
      <c r="M27" s="47">
        <f t="shared" si="2"/>
        <v>0</v>
      </c>
      <c r="N27" s="1"/>
    </row>
    <row r="28" spans="1:14" ht="30" customHeight="1">
      <c r="A28" s="51">
        <v>13</v>
      </c>
      <c r="B28" s="54">
        <v>1402848</v>
      </c>
      <c r="C28" s="53" t="s">
        <v>42</v>
      </c>
      <c r="D28" s="59" t="s">
        <v>120</v>
      </c>
      <c r="E28" s="53" t="s">
        <v>72</v>
      </c>
      <c r="F28" s="53" t="s">
        <v>78</v>
      </c>
      <c r="G28" s="52" t="s">
        <v>33</v>
      </c>
      <c r="H28" s="45">
        <v>100</v>
      </c>
      <c r="I28" s="46"/>
      <c r="J28" s="47">
        <f t="shared" si="0"/>
        <v>0</v>
      </c>
      <c r="K28" s="48">
        <v>0.1</v>
      </c>
      <c r="L28" s="47">
        <f t="shared" si="1"/>
        <v>0</v>
      </c>
      <c r="M28" s="47">
        <f t="shared" si="2"/>
        <v>0</v>
      </c>
      <c r="N28" s="1"/>
    </row>
    <row r="29" spans="1:14" ht="30" customHeight="1">
      <c r="A29" s="51">
        <v>14</v>
      </c>
      <c r="B29" s="53">
        <v>1103873</v>
      </c>
      <c r="C29" s="53" t="s">
        <v>43</v>
      </c>
      <c r="D29" s="55" t="s">
        <v>116</v>
      </c>
      <c r="E29" s="53" t="s">
        <v>75</v>
      </c>
      <c r="F29" s="53" t="s">
        <v>74</v>
      </c>
      <c r="G29" s="52" t="s">
        <v>33</v>
      </c>
      <c r="H29" s="45">
        <v>100</v>
      </c>
      <c r="I29" s="46"/>
      <c r="J29" s="47">
        <f t="shared" si="0"/>
        <v>0</v>
      </c>
      <c r="K29" s="48">
        <v>0.1</v>
      </c>
      <c r="L29" s="47">
        <f t="shared" si="1"/>
        <v>0</v>
      </c>
      <c r="M29" s="47">
        <f t="shared" si="2"/>
        <v>0</v>
      </c>
      <c r="N29" s="1"/>
    </row>
    <row r="30" spans="1:14" ht="30" customHeight="1">
      <c r="A30" s="51">
        <v>15</v>
      </c>
      <c r="B30" s="53">
        <v>1103874</v>
      </c>
      <c r="C30" s="53" t="s">
        <v>43</v>
      </c>
      <c r="D30" s="55" t="s">
        <v>116</v>
      </c>
      <c r="E30" s="53" t="s">
        <v>75</v>
      </c>
      <c r="F30" s="53" t="s">
        <v>79</v>
      </c>
      <c r="G30" s="52" t="s">
        <v>33</v>
      </c>
      <c r="H30" s="45">
        <v>100</v>
      </c>
      <c r="I30" s="46"/>
      <c r="J30" s="47">
        <f t="shared" si="0"/>
        <v>0</v>
      </c>
      <c r="K30" s="48">
        <v>0.1</v>
      </c>
      <c r="L30" s="47">
        <f t="shared" si="1"/>
        <v>0</v>
      </c>
      <c r="M30" s="47">
        <f t="shared" si="2"/>
        <v>0</v>
      </c>
      <c r="N30" s="1"/>
    </row>
    <row r="31" spans="1:14" ht="30" customHeight="1">
      <c r="A31" s="51">
        <v>16</v>
      </c>
      <c r="B31" s="53">
        <v>1104666</v>
      </c>
      <c r="C31" s="53" t="s">
        <v>44</v>
      </c>
      <c r="D31" s="60" t="s">
        <v>121</v>
      </c>
      <c r="E31" s="53" t="s">
        <v>72</v>
      </c>
      <c r="F31" s="53" t="s">
        <v>74</v>
      </c>
      <c r="G31" s="52" t="s">
        <v>33</v>
      </c>
      <c r="H31" s="45">
        <v>100</v>
      </c>
      <c r="I31" s="46"/>
      <c r="J31" s="47">
        <f t="shared" si="0"/>
        <v>0</v>
      </c>
      <c r="K31" s="48">
        <v>0.1</v>
      </c>
      <c r="L31" s="47">
        <f t="shared" si="1"/>
        <v>0</v>
      </c>
      <c r="M31" s="47">
        <f t="shared" si="2"/>
        <v>0</v>
      </c>
      <c r="N31" s="1"/>
    </row>
    <row r="32" spans="1:14" ht="30" customHeight="1">
      <c r="A32" s="51">
        <v>17</v>
      </c>
      <c r="B32" s="53">
        <v>1104667</v>
      </c>
      <c r="C32" s="53" t="s">
        <v>44</v>
      </c>
      <c r="D32" s="60" t="s">
        <v>121</v>
      </c>
      <c r="E32" s="53" t="s">
        <v>72</v>
      </c>
      <c r="F32" s="53" t="s">
        <v>79</v>
      </c>
      <c r="G32" s="52" t="s">
        <v>33</v>
      </c>
      <c r="H32" s="45">
        <v>100</v>
      </c>
      <c r="I32" s="46"/>
      <c r="J32" s="47">
        <f t="shared" si="0"/>
        <v>0</v>
      </c>
      <c r="K32" s="48">
        <v>0.1</v>
      </c>
      <c r="L32" s="47">
        <f t="shared" si="1"/>
        <v>0</v>
      </c>
      <c r="M32" s="47">
        <f t="shared" si="2"/>
        <v>0</v>
      </c>
      <c r="N32" s="1"/>
    </row>
    <row r="33" spans="1:14" ht="30" customHeight="1">
      <c r="A33" s="51">
        <v>18</v>
      </c>
      <c r="B33" s="53">
        <v>1104668</v>
      </c>
      <c r="C33" s="53" t="s">
        <v>44</v>
      </c>
      <c r="D33" s="60" t="s">
        <v>121</v>
      </c>
      <c r="E33" s="53" t="s">
        <v>72</v>
      </c>
      <c r="F33" s="53" t="s">
        <v>80</v>
      </c>
      <c r="G33" s="52" t="s">
        <v>33</v>
      </c>
      <c r="H33" s="45">
        <v>100</v>
      </c>
      <c r="I33" s="46"/>
      <c r="J33" s="47">
        <f t="shared" si="0"/>
        <v>0</v>
      </c>
      <c r="K33" s="48">
        <v>0.1</v>
      </c>
      <c r="L33" s="47">
        <f t="shared" si="1"/>
        <v>0</v>
      </c>
      <c r="M33" s="47">
        <f t="shared" si="2"/>
        <v>0</v>
      </c>
      <c r="N33" s="1"/>
    </row>
    <row r="34" spans="1:14" ht="30" customHeight="1">
      <c r="A34" s="51">
        <v>19</v>
      </c>
      <c r="B34" s="53">
        <v>1134311</v>
      </c>
      <c r="C34" s="53" t="s">
        <v>45</v>
      </c>
      <c r="D34" s="57" t="s">
        <v>122</v>
      </c>
      <c r="E34" s="53" t="s">
        <v>81</v>
      </c>
      <c r="F34" s="53" t="s">
        <v>82</v>
      </c>
      <c r="G34" s="52" t="s">
        <v>33</v>
      </c>
      <c r="H34" s="45">
        <v>100</v>
      </c>
      <c r="I34" s="46"/>
      <c r="J34" s="47">
        <f t="shared" si="0"/>
        <v>0</v>
      </c>
      <c r="K34" s="48">
        <v>0.1</v>
      </c>
      <c r="L34" s="47">
        <f t="shared" si="1"/>
        <v>0</v>
      </c>
      <c r="M34" s="47">
        <f t="shared" si="2"/>
        <v>0</v>
      </c>
      <c r="N34" s="1"/>
    </row>
    <row r="35" spans="1:14" ht="30" customHeight="1">
      <c r="A35" s="51">
        <v>20</v>
      </c>
      <c r="B35" s="53">
        <v>1021912</v>
      </c>
      <c r="C35" s="53" t="s">
        <v>46</v>
      </c>
      <c r="D35" s="55" t="s">
        <v>123</v>
      </c>
      <c r="E35" s="53" t="s">
        <v>83</v>
      </c>
      <c r="F35" s="53" t="s">
        <v>84</v>
      </c>
      <c r="G35" s="52" t="s">
        <v>33</v>
      </c>
      <c r="H35" s="45">
        <v>100</v>
      </c>
      <c r="I35" s="46"/>
      <c r="J35" s="47">
        <f t="shared" si="0"/>
        <v>0</v>
      </c>
      <c r="K35" s="48">
        <v>0.1</v>
      </c>
      <c r="L35" s="47">
        <f t="shared" si="1"/>
        <v>0</v>
      </c>
      <c r="M35" s="47">
        <f t="shared" si="2"/>
        <v>0</v>
      </c>
      <c r="N35" s="1"/>
    </row>
    <row r="36" spans="1:14" ht="30" customHeight="1">
      <c r="A36" s="51">
        <v>21</v>
      </c>
      <c r="B36" s="53">
        <v>1321124</v>
      </c>
      <c r="C36" s="53" t="s">
        <v>47</v>
      </c>
      <c r="D36" s="58" t="s">
        <v>123</v>
      </c>
      <c r="E36" s="53" t="s">
        <v>83</v>
      </c>
      <c r="F36" s="53" t="s">
        <v>84</v>
      </c>
      <c r="G36" s="52" t="s">
        <v>33</v>
      </c>
      <c r="H36" s="45">
        <v>100</v>
      </c>
      <c r="I36" s="46"/>
      <c r="J36" s="47">
        <f t="shared" si="0"/>
        <v>0</v>
      </c>
      <c r="K36" s="48">
        <v>0.1</v>
      </c>
      <c r="L36" s="47">
        <f t="shared" si="1"/>
        <v>0</v>
      </c>
      <c r="M36" s="47">
        <f t="shared" si="2"/>
        <v>0</v>
      </c>
      <c r="N36" s="1"/>
    </row>
    <row r="37" spans="1:14" ht="30" customHeight="1">
      <c r="A37" s="51">
        <v>22</v>
      </c>
      <c r="B37" s="53">
        <v>1321956</v>
      </c>
      <c r="C37" s="53" t="s">
        <v>48</v>
      </c>
      <c r="D37" s="57" t="s">
        <v>124</v>
      </c>
      <c r="E37" s="53" t="s">
        <v>72</v>
      </c>
      <c r="F37" s="53" t="s">
        <v>85</v>
      </c>
      <c r="G37" s="52" t="s">
        <v>33</v>
      </c>
      <c r="H37" s="45">
        <v>100</v>
      </c>
      <c r="I37" s="46"/>
      <c r="J37" s="47">
        <f t="shared" si="0"/>
        <v>0</v>
      </c>
      <c r="K37" s="48">
        <v>0.1</v>
      </c>
      <c r="L37" s="47">
        <f t="shared" si="1"/>
        <v>0</v>
      </c>
      <c r="M37" s="47">
        <f t="shared" si="2"/>
        <v>0</v>
      </c>
      <c r="N37" s="1"/>
    </row>
    <row r="38" spans="1:14" ht="30" customHeight="1">
      <c r="A38" s="51">
        <v>23</v>
      </c>
      <c r="B38" s="53">
        <v>1026131</v>
      </c>
      <c r="C38" s="53" t="s">
        <v>49</v>
      </c>
      <c r="D38" s="57" t="s">
        <v>125</v>
      </c>
      <c r="E38" s="53" t="s">
        <v>75</v>
      </c>
      <c r="F38" s="53" t="s">
        <v>86</v>
      </c>
      <c r="G38" s="52" t="s">
        <v>33</v>
      </c>
      <c r="H38" s="45">
        <v>100</v>
      </c>
      <c r="I38" s="46"/>
      <c r="J38" s="47">
        <f t="shared" si="0"/>
        <v>0</v>
      </c>
      <c r="K38" s="48">
        <v>0.1</v>
      </c>
      <c r="L38" s="47">
        <f t="shared" si="1"/>
        <v>0</v>
      </c>
      <c r="M38" s="47">
        <f t="shared" si="2"/>
        <v>0</v>
      </c>
      <c r="N38" s="1"/>
    </row>
    <row r="39" spans="1:14" ht="30" customHeight="1">
      <c r="A39" s="51">
        <v>24</v>
      </c>
      <c r="B39" s="53">
        <v>1328501</v>
      </c>
      <c r="C39" s="53" t="s">
        <v>50</v>
      </c>
      <c r="D39" s="55" t="s">
        <v>126</v>
      </c>
      <c r="E39" s="53" t="s">
        <v>72</v>
      </c>
      <c r="F39" s="53" t="s">
        <v>87</v>
      </c>
      <c r="G39" s="52" t="s">
        <v>33</v>
      </c>
      <c r="H39" s="45">
        <v>100</v>
      </c>
      <c r="I39" s="46"/>
      <c r="J39" s="47">
        <f t="shared" si="0"/>
        <v>0</v>
      </c>
      <c r="K39" s="48">
        <v>0.1</v>
      </c>
      <c r="L39" s="47">
        <f t="shared" si="1"/>
        <v>0</v>
      </c>
      <c r="M39" s="47">
        <f t="shared" si="2"/>
        <v>0</v>
      </c>
      <c r="N39" s="1"/>
    </row>
    <row r="40" spans="1:14" ht="30" customHeight="1">
      <c r="A40" s="51">
        <v>25</v>
      </c>
      <c r="B40" s="53">
        <v>1328502</v>
      </c>
      <c r="C40" s="53" t="s">
        <v>51</v>
      </c>
      <c r="D40" s="55" t="s">
        <v>126</v>
      </c>
      <c r="E40" s="53" t="s">
        <v>72</v>
      </c>
      <c r="F40" s="53" t="s">
        <v>88</v>
      </c>
      <c r="G40" s="52" t="s">
        <v>33</v>
      </c>
      <c r="H40" s="45">
        <v>100</v>
      </c>
      <c r="I40" s="46"/>
      <c r="J40" s="47">
        <f t="shared" si="0"/>
        <v>0</v>
      </c>
      <c r="K40" s="48">
        <v>0.1</v>
      </c>
      <c r="L40" s="47">
        <f t="shared" si="1"/>
        <v>0</v>
      </c>
      <c r="M40" s="47">
        <f t="shared" si="2"/>
        <v>0</v>
      </c>
      <c r="N40" s="1"/>
    </row>
    <row r="41" spans="1:14" ht="30" customHeight="1">
      <c r="A41" s="51">
        <v>26</v>
      </c>
      <c r="B41" s="53">
        <v>3162101</v>
      </c>
      <c r="C41" s="53" t="s">
        <v>52</v>
      </c>
      <c r="D41" s="60" t="s">
        <v>114</v>
      </c>
      <c r="E41" s="53" t="s">
        <v>65</v>
      </c>
      <c r="F41" s="53" t="s">
        <v>89</v>
      </c>
      <c r="G41" s="52" t="s">
        <v>33</v>
      </c>
      <c r="H41" s="45">
        <v>100</v>
      </c>
      <c r="I41" s="46"/>
      <c r="J41" s="47">
        <f t="shared" si="0"/>
        <v>0</v>
      </c>
      <c r="K41" s="48">
        <v>0.1</v>
      </c>
      <c r="L41" s="47">
        <f t="shared" si="1"/>
        <v>0</v>
      </c>
      <c r="M41" s="47">
        <f t="shared" si="2"/>
        <v>0</v>
      </c>
      <c r="N41" s="1"/>
    </row>
    <row r="42" spans="1:14" ht="30" customHeight="1">
      <c r="A42" s="51">
        <v>27</v>
      </c>
      <c r="B42" s="53">
        <v>9087205</v>
      </c>
      <c r="C42" s="53" t="s">
        <v>53</v>
      </c>
      <c r="D42" s="55" t="s">
        <v>127</v>
      </c>
      <c r="E42" s="53" t="s">
        <v>90</v>
      </c>
      <c r="F42" s="53" t="s">
        <v>91</v>
      </c>
      <c r="G42" s="52" t="s">
        <v>33</v>
      </c>
      <c r="H42" s="45">
        <v>100</v>
      </c>
      <c r="I42" s="46"/>
      <c r="J42" s="47">
        <f t="shared" si="0"/>
        <v>0</v>
      </c>
      <c r="K42" s="48">
        <v>0.1</v>
      </c>
      <c r="L42" s="47">
        <f t="shared" si="1"/>
        <v>0</v>
      </c>
      <c r="M42" s="47">
        <f t="shared" si="2"/>
        <v>0</v>
      </c>
      <c r="N42" s="1"/>
    </row>
    <row r="43" spans="1:14" ht="30" customHeight="1">
      <c r="A43" s="51">
        <v>28</v>
      </c>
      <c r="B43" s="53">
        <v>1084742</v>
      </c>
      <c r="C43" s="53" t="s">
        <v>54</v>
      </c>
      <c r="D43" s="55" t="s">
        <v>128</v>
      </c>
      <c r="E43" s="53" t="s">
        <v>92</v>
      </c>
      <c r="F43" s="53" t="s">
        <v>93</v>
      </c>
      <c r="G43" s="52" t="s">
        <v>33</v>
      </c>
      <c r="H43" s="45">
        <v>100</v>
      </c>
      <c r="I43" s="46"/>
      <c r="J43" s="47">
        <f t="shared" si="0"/>
        <v>0</v>
      </c>
      <c r="K43" s="48">
        <v>0.1</v>
      </c>
      <c r="L43" s="47">
        <f t="shared" si="1"/>
        <v>0</v>
      </c>
      <c r="M43" s="47">
        <f t="shared" si="2"/>
        <v>0</v>
      </c>
      <c r="N43" s="1"/>
    </row>
    <row r="44" spans="1:14" ht="30" customHeight="1">
      <c r="A44" s="51">
        <v>29</v>
      </c>
      <c r="B44" s="53">
        <v>1084104</v>
      </c>
      <c r="C44" s="53" t="s">
        <v>55</v>
      </c>
      <c r="D44" s="57" t="s">
        <v>129</v>
      </c>
      <c r="E44" s="53" t="s">
        <v>92</v>
      </c>
      <c r="F44" s="53" t="s">
        <v>94</v>
      </c>
      <c r="G44" s="52" t="s">
        <v>33</v>
      </c>
      <c r="H44" s="45">
        <v>100</v>
      </c>
      <c r="I44" s="46"/>
      <c r="J44" s="47">
        <f t="shared" si="0"/>
        <v>0</v>
      </c>
      <c r="K44" s="48">
        <v>0.1</v>
      </c>
      <c r="L44" s="47">
        <f t="shared" si="1"/>
        <v>0</v>
      </c>
      <c r="M44" s="47">
        <f t="shared" si="2"/>
        <v>0</v>
      </c>
      <c r="N44" s="1"/>
    </row>
    <row r="45" spans="1:14" ht="30" customHeight="1">
      <c r="A45" s="51">
        <v>30</v>
      </c>
      <c r="B45" s="53">
        <v>1084105</v>
      </c>
      <c r="C45" s="53" t="s">
        <v>55</v>
      </c>
      <c r="D45" s="57" t="s">
        <v>129</v>
      </c>
      <c r="E45" s="53" t="s">
        <v>92</v>
      </c>
      <c r="F45" s="53" t="s">
        <v>95</v>
      </c>
      <c r="G45" s="52" t="s">
        <v>33</v>
      </c>
      <c r="H45" s="45">
        <v>100</v>
      </c>
      <c r="I45" s="46"/>
      <c r="J45" s="47">
        <f t="shared" si="0"/>
        <v>0</v>
      </c>
      <c r="K45" s="48">
        <v>0.1</v>
      </c>
      <c r="L45" s="47">
        <f t="shared" si="1"/>
        <v>0</v>
      </c>
      <c r="M45" s="47">
        <f t="shared" si="2"/>
        <v>0</v>
      </c>
      <c r="N45" s="1"/>
    </row>
    <row r="46" spans="1:14" ht="30" customHeight="1">
      <c r="A46" s="51">
        <v>31</v>
      </c>
      <c r="B46" s="53">
        <v>1084108</v>
      </c>
      <c r="C46" s="53" t="s">
        <v>55</v>
      </c>
      <c r="D46" s="57" t="s">
        <v>129</v>
      </c>
      <c r="E46" s="53" t="s">
        <v>92</v>
      </c>
      <c r="F46" s="53" t="s">
        <v>96</v>
      </c>
      <c r="G46" s="52" t="s">
        <v>33</v>
      </c>
      <c r="H46" s="45">
        <v>100</v>
      </c>
      <c r="I46" s="46"/>
      <c r="J46" s="47">
        <f t="shared" si="0"/>
        <v>0</v>
      </c>
      <c r="K46" s="48">
        <v>0.1</v>
      </c>
      <c r="L46" s="47">
        <f t="shared" si="1"/>
        <v>0</v>
      </c>
      <c r="M46" s="47">
        <f t="shared" si="2"/>
        <v>0</v>
      </c>
      <c r="N46" s="1"/>
    </row>
    <row r="47" spans="1:14" ht="30" customHeight="1">
      <c r="A47" s="51">
        <v>32</v>
      </c>
      <c r="B47" s="53">
        <v>1084131</v>
      </c>
      <c r="C47" s="53" t="s">
        <v>55</v>
      </c>
      <c r="D47" s="57" t="s">
        <v>129</v>
      </c>
      <c r="E47" s="53" t="s">
        <v>92</v>
      </c>
      <c r="F47" s="53" t="s">
        <v>97</v>
      </c>
      <c r="G47" s="52" t="s">
        <v>33</v>
      </c>
      <c r="H47" s="45">
        <v>100</v>
      </c>
      <c r="I47" s="46"/>
      <c r="J47" s="47">
        <f t="shared" si="0"/>
        <v>0</v>
      </c>
      <c r="K47" s="48">
        <v>0.1</v>
      </c>
      <c r="L47" s="47">
        <f t="shared" si="1"/>
        <v>0</v>
      </c>
      <c r="M47" s="47">
        <f t="shared" si="2"/>
        <v>0</v>
      </c>
      <c r="N47" s="1"/>
    </row>
    <row r="48" spans="1:14" ht="30" customHeight="1">
      <c r="A48" s="51">
        <v>33</v>
      </c>
      <c r="B48" s="53">
        <v>1084134</v>
      </c>
      <c r="C48" s="53" t="s">
        <v>55</v>
      </c>
      <c r="D48" s="57" t="s">
        <v>129</v>
      </c>
      <c r="E48" s="53" t="s">
        <v>92</v>
      </c>
      <c r="F48" s="53" t="s">
        <v>98</v>
      </c>
      <c r="G48" s="52" t="s">
        <v>33</v>
      </c>
      <c r="H48" s="45">
        <v>100</v>
      </c>
      <c r="I48" s="46"/>
      <c r="J48" s="47">
        <f t="shared" si="0"/>
        <v>0</v>
      </c>
      <c r="K48" s="48">
        <v>0.1</v>
      </c>
      <c r="L48" s="47">
        <f t="shared" si="1"/>
        <v>0</v>
      </c>
      <c r="M48" s="47">
        <f t="shared" si="2"/>
        <v>0</v>
      </c>
      <c r="N48" s="1"/>
    </row>
    <row r="49" spans="1:14" ht="30" customHeight="1">
      <c r="A49" s="51">
        <v>34</v>
      </c>
      <c r="B49" s="53">
        <v>1084143</v>
      </c>
      <c r="C49" s="53" t="s">
        <v>55</v>
      </c>
      <c r="D49" s="57" t="s">
        <v>129</v>
      </c>
      <c r="E49" s="53" t="s">
        <v>92</v>
      </c>
      <c r="F49" s="53" t="s">
        <v>99</v>
      </c>
      <c r="G49" s="52" t="s">
        <v>33</v>
      </c>
      <c r="H49" s="45">
        <v>100</v>
      </c>
      <c r="I49" s="46"/>
      <c r="J49" s="47">
        <f t="shared" si="0"/>
        <v>0</v>
      </c>
      <c r="K49" s="48">
        <v>0.1</v>
      </c>
      <c r="L49" s="47">
        <f t="shared" si="1"/>
        <v>0</v>
      </c>
      <c r="M49" s="47">
        <f t="shared" si="2"/>
        <v>0</v>
      </c>
      <c r="N49" s="1"/>
    </row>
    <row r="50" spans="1:14" ht="30" customHeight="1">
      <c r="A50" s="51">
        <v>35</v>
      </c>
      <c r="B50" s="53">
        <v>1085054</v>
      </c>
      <c r="C50" s="53" t="s">
        <v>56</v>
      </c>
      <c r="D50" s="57" t="s">
        <v>130</v>
      </c>
      <c r="E50" s="53" t="s">
        <v>69</v>
      </c>
      <c r="F50" s="53" t="s">
        <v>100</v>
      </c>
      <c r="G50" s="52" t="s">
        <v>33</v>
      </c>
      <c r="H50" s="45">
        <v>100</v>
      </c>
      <c r="I50" s="46"/>
      <c r="J50" s="47">
        <f t="shared" si="0"/>
        <v>0</v>
      </c>
      <c r="K50" s="48">
        <v>0.1</v>
      </c>
      <c r="L50" s="47">
        <f t="shared" si="1"/>
        <v>0</v>
      </c>
      <c r="M50" s="47">
        <f t="shared" si="2"/>
        <v>0</v>
      </c>
      <c r="N50" s="1"/>
    </row>
    <row r="51" spans="1:14" ht="30" customHeight="1">
      <c r="A51" s="51">
        <v>36</v>
      </c>
      <c r="B51" s="53">
        <v>1085056</v>
      </c>
      <c r="C51" s="53" t="s">
        <v>56</v>
      </c>
      <c r="D51" s="57" t="s">
        <v>130</v>
      </c>
      <c r="E51" s="53" t="s">
        <v>69</v>
      </c>
      <c r="F51" s="53" t="s">
        <v>101</v>
      </c>
      <c r="G51" s="52" t="s">
        <v>33</v>
      </c>
      <c r="H51" s="45">
        <v>100</v>
      </c>
      <c r="I51" s="46"/>
      <c r="J51" s="47">
        <f t="shared" si="0"/>
        <v>0</v>
      </c>
      <c r="K51" s="48">
        <v>0.1</v>
      </c>
      <c r="L51" s="47">
        <f t="shared" si="1"/>
        <v>0</v>
      </c>
      <c r="M51" s="47">
        <f t="shared" si="2"/>
        <v>0</v>
      </c>
      <c r="N51" s="1"/>
    </row>
    <row r="52" spans="1:14" ht="30" customHeight="1">
      <c r="A52" s="51">
        <v>37</v>
      </c>
      <c r="B52" s="53">
        <v>1072624</v>
      </c>
      <c r="C52" s="53" t="s">
        <v>57</v>
      </c>
      <c r="D52" s="60" t="s">
        <v>117</v>
      </c>
      <c r="E52" s="53" t="s">
        <v>72</v>
      </c>
      <c r="F52" s="53" t="s">
        <v>74</v>
      </c>
      <c r="G52" s="52" t="s">
        <v>33</v>
      </c>
      <c r="H52" s="45">
        <v>100</v>
      </c>
      <c r="I52" s="46"/>
      <c r="J52" s="47">
        <f t="shared" si="0"/>
        <v>0</v>
      </c>
      <c r="K52" s="48">
        <v>0.1</v>
      </c>
      <c r="L52" s="47">
        <f t="shared" si="1"/>
        <v>0</v>
      </c>
      <c r="M52" s="47">
        <f t="shared" si="2"/>
        <v>0</v>
      </c>
      <c r="N52" s="1"/>
    </row>
    <row r="53" spans="1:14" ht="30" customHeight="1">
      <c r="A53" s="51">
        <v>38</v>
      </c>
      <c r="B53" s="53">
        <v>1072626</v>
      </c>
      <c r="C53" s="53" t="s">
        <v>57</v>
      </c>
      <c r="D53" s="60" t="s">
        <v>117</v>
      </c>
      <c r="E53" s="53" t="s">
        <v>72</v>
      </c>
      <c r="F53" s="53" t="s">
        <v>79</v>
      </c>
      <c r="G53" s="52" t="s">
        <v>33</v>
      </c>
      <c r="H53" s="45">
        <v>100</v>
      </c>
      <c r="I53" s="46"/>
      <c r="J53" s="47">
        <f t="shared" si="0"/>
        <v>0</v>
      </c>
      <c r="K53" s="48">
        <v>0.1</v>
      </c>
      <c r="L53" s="47">
        <f t="shared" si="1"/>
        <v>0</v>
      </c>
      <c r="M53" s="47">
        <f t="shared" si="2"/>
        <v>0</v>
      </c>
      <c r="N53" s="1"/>
    </row>
    <row r="54" spans="1:14" ht="30" customHeight="1">
      <c r="A54" s="51">
        <v>39</v>
      </c>
      <c r="B54" s="53">
        <v>1072007</v>
      </c>
      <c r="C54" s="53" t="s">
        <v>58</v>
      </c>
      <c r="D54" s="60" t="s">
        <v>131</v>
      </c>
      <c r="E54" s="53" t="s">
        <v>102</v>
      </c>
      <c r="F54" s="53" t="s">
        <v>103</v>
      </c>
      <c r="G54" s="52" t="s">
        <v>33</v>
      </c>
      <c r="H54" s="45">
        <v>100</v>
      </c>
      <c r="I54" s="46"/>
      <c r="J54" s="47">
        <f t="shared" si="0"/>
        <v>0</v>
      </c>
      <c r="K54" s="48">
        <v>0.1</v>
      </c>
      <c r="L54" s="47">
        <f t="shared" si="1"/>
        <v>0</v>
      </c>
      <c r="M54" s="47">
        <f t="shared" si="2"/>
        <v>0</v>
      </c>
      <c r="N54" s="1"/>
    </row>
    <row r="55" spans="1:14" ht="39" customHeight="1">
      <c r="A55" s="51">
        <v>40</v>
      </c>
      <c r="B55" s="53">
        <v>7114610</v>
      </c>
      <c r="C55" s="53" t="s">
        <v>59</v>
      </c>
      <c r="D55" s="55" t="s">
        <v>132</v>
      </c>
      <c r="E55" s="53" t="s">
        <v>104</v>
      </c>
      <c r="F55" s="53" t="s">
        <v>138</v>
      </c>
      <c r="G55" s="52" t="s">
        <v>33</v>
      </c>
      <c r="H55" s="45">
        <v>100</v>
      </c>
      <c r="I55" s="46"/>
      <c r="J55" s="47">
        <f t="shared" si="0"/>
        <v>0</v>
      </c>
      <c r="K55" s="48">
        <v>0.1</v>
      </c>
      <c r="L55" s="47">
        <f t="shared" si="1"/>
        <v>0</v>
      </c>
      <c r="M55" s="47">
        <f t="shared" si="2"/>
        <v>0</v>
      </c>
      <c r="N55" s="1"/>
    </row>
    <row r="56" spans="1:14" ht="84">
      <c r="A56" s="51">
        <v>41</v>
      </c>
      <c r="B56" s="53">
        <v>7114714</v>
      </c>
      <c r="C56" s="53" t="s">
        <v>60</v>
      </c>
      <c r="D56" s="55" t="s">
        <v>133</v>
      </c>
      <c r="E56" s="53" t="s">
        <v>104</v>
      </c>
      <c r="F56" s="53" t="s">
        <v>105</v>
      </c>
      <c r="G56" s="52" t="s">
        <v>33</v>
      </c>
      <c r="H56" s="45">
        <v>100</v>
      </c>
      <c r="I56" s="46"/>
      <c r="J56" s="47">
        <f t="shared" si="0"/>
        <v>0</v>
      </c>
      <c r="K56" s="48">
        <v>0.1</v>
      </c>
      <c r="L56" s="47">
        <f t="shared" si="1"/>
        <v>0</v>
      </c>
      <c r="M56" s="47">
        <f t="shared" si="2"/>
        <v>0</v>
      </c>
      <c r="N56" s="1"/>
    </row>
    <row r="57" spans="1:14" ht="84">
      <c r="A57" s="51">
        <v>42</v>
      </c>
      <c r="B57" s="53">
        <v>7114713</v>
      </c>
      <c r="C57" s="53" t="s">
        <v>60</v>
      </c>
      <c r="D57" s="55" t="s">
        <v>133</v>
      </c>
      <c r="E57" s="53" t="s">
        <v>104</v>
      </c>
      <c r="F57" s="53" t="s">
        <v>106</v>
      </c>
      <c r="G57" s="52" t="s">
        <v>33</v>
      </c>
      <c r="H57" s="45">
        <v>100</v>
      </c>
      <c r="I57" s="46"/>
      <c r="J57" s="47">
        <f t="shared" si="0"/>
        <v>0</v>
      </c>
      <c r="K57" s="48">
        <v>0.1</v>
      </c>
      <c r="L57" s="47">
        <f t="shared" si="1"/>
        <v>0</v>
      </c>
      <c r="M57" s="47">
        <f t="shared" si="2"/>
        <v>0</v>
      </c>
      <c r="N57" s="1"/>
    </row>
    <row r="58" spans="1:14" ht="30" customHeight="1">
      <c r="A58" s="51">
        <v>43</v>
      </c>
      <c r="B58" s="53">
        <v>1114293</v>
      </c>
      <c r="C58" s="53" t="s">
        <v>61</v>
      </c>
      <c r="D58" s="55" t="s">
        <v>134</v>
      </c>
      <c r="E58" s="53" t="s">
        <v>69</v>
      </c>
      <c r="F58" s="53" t="s">
        <v>107</v>
      </c>
      <c r="G58" s="52" t="s">
        <v>33</v>
      </c>
      <c r="H58" s="45">
        <v>100</v>
      </c>
      <c r="I58" s="46"/>
      <c r="J58" s="47">
        <f t="shared" si="0"/>
        <v>0</v>
      </c>
      <c r="K58" s="48">
        <v>0.1</v>
      </c>
      <c r="L58" s="47">
        <f t="shared" si="1"/>
        <v>0</v>
      </c>
      <c r="M58" s="47">
        <f t="shared" si="2"/>
        <v>0</v>
      </c>
      <c r="N58" s="1"/>
    </row>
    <row r="59" spans="1:14" ht="30" customHeight="1">
      <c r="A59" s="51">
        <v>44</v>
      </c>
      <c r="B59" s="54">
        <v>1058047</v>
      </c>
      <c r="C59" s="53" t="s">
        <v>62</v>
      </c>
      <c r="D59" s="59" t="s">
        <v>135</v>
      </c>
      <c r="E59" s="53" t="s">
        <v>72</v>
      </c>
      <c r="F59" s="53" t="s">
        <v>108</v>
      </c>
      <c r="G59" s="52" t="s">
        <v>33</v>
      </c>
      <c r="H59" s="45">
        <v>100</v>
      </c>
      <c r="I59" s="46"/>
      <c r="J59" s="47">
        <f t="shared" si="0"/>
        <v>0</v>
      </c>
      <c r="K59" s="48">
        <v>0.1</v>
      </c>
      <c r="L59" s="47">
        <f t="shared" si="1"/>
        <v>0</v>
      </c>
      <c r="M59" s="47">
        <f t="shared" si="2"/>
        <v>0</v>
      </c>
      <c r="N59" s="1"/>
    </row>
    <row r="60" spans="1:14" ht="30" customHeight="1">
      <c r="A60" s="51">
        <v>45</v>
      </c>
      <c r="B60" s="54" t="s">
        <v>63</v>
      </c>
      <c r="C60" s="53" t="s">
        <v>64</v>
      </c>
      <c r="D60" s="61" t="s">
        <v>136</v>
      </c>
      <c r="E60" s="53" t="s">
        <v>109</v>
      </c>
      <c r="F60" s="53" t="s">
        <v>110</v>
      </c>
      <c r="G60" s="52" t="s">
        <v>33</v>
      </c>
      <c r="H60" s="45">
        <v>100</v>
      </c>
      <c r="I60" s="46"/>
      <c r="J60" s="47">
        <f t="shared" si="0"/>
        <v>0</v>
      </c>
      <c r="K60" s="48">
        <v>0.2</v>
      </c>
      <c r="L60" s="47">
        <f t="shared" si="1"/>
        <v>0</v>
      </c>
      <c r="M60" s="47">
        <f t="shared" si="2"/>
        <v>0</v>
      </c>
      <c r="N60" s="1"/>
    </row>
    <row r="61" spans="1:14" ht="24.75" customHeight="1">
      <c r="A61" s="78" t="s">
        <v>19</v>
      </c>
      <c r="B61" s="79"/>
      <c r="C61" s="79"/>
      <c r="D61" s="78"/>
      <c r="E61" s="79"/>
      <c r="F61" s="79"/>
      <c r="G61" s="78"/>
      <c r="H61" s="78"/>
      <c r="I61" s="78"/>
      <c r="J61" s="78"/>
      <c r="K61" s="78"/>
      <c r="L61" s="80">
        <f>SUM(J16:J60)</f>
        <v>0</v>
      </c>
      <c r="M61" s="80"/>
      <c r="N61" s="1"/>
    </row>
    <row r="62" spans="1:14" ht="24.75" customHeight="1">
      <c r="A62" s="78" t="s">
        <v>14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80">
        <f>SUM(L16:L60)</f>
        <v>0</v>
      </c>
      <c r="M62" s="80"/>
      <c r="N62" s="1"/>
    </row>
    <row r="63" spans="1:14" ht="24.75" customHeight="1">
      <c r="A63" s="78" t="s">
        <v>20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80">
        <f>SUM(M16:M60)</f>
        <v>0</v>
      </c>
      <c r="M63" s="80"/>
      <c r="N63" s="1"/>
    </row>
    <row r="64" spans="1:14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6"/>
    </row>
    <row r="65" spans="2:14" ht="30" customHeight="1">
      <c r="B65" s="72" t="s">
        <v>18</v>
      </c>
      <c r="C65" s="72"/>
      <c r="D65" s="72"/>
      <c r="E65" s="72"/>
      <c r="F65" s="72"/>
      <c r="G65" s="72"/>
      <c r="H65" s="37"/>
      <c r="I65" s="37"/>
      <c r="J65" s="37"/>
      <c r="K65" s="37"/>
      <c r="L65" s="37"/>
      <c r="M65" s="37"/>
      <c r="N65" s="37"/>
    </row>
    <row r="66" spans="2:14" ht="12.75" customHeight="1">
      <c r="B66" s="18"/>
      <c r="C66" s="18"/>
      <c r="D66" s="18"/>
      <c r="E66" s="18"/>
      <c r="F66" s="18"/>
      <c r="G66" s="37"/>
      <c r="H66" s="37"/>
      <c r="I66" s="37"/>
      <c r="J66" s="37"/>
      <c r="K66" s="37"/>
      <c r="L66" s="37"/>
      <c r="M66" s="37"/>
      <c r="N66" s="37"/>
    </row>
    <row r="67" spans="2:14" s="25" customFormat="1" ht="15.75">
      <c r="B67" s="38" t="s">
        <v>15</v>
      </c>
      <c r="C67" s="38"/>
      <c r="D67" s="38"/>
      <c r="E67" s="38"/>
      <c r="F67" s="20"/>
      <c r="G67" s="21"/>
      <c r="H67" s="22"/>
      <c r="I67" s="22"/>
      <c r="J67" s="23"/>
      <c r="K67" s="24"/>
      <c r="L67" s="24"/>
      <c r="M67" s="24"/>
      <c r="N67" s="24"/>
    </row>
    <row r="68" spans="1:14" s="25" customFormat="1" ht="15.75">
      <c r="A68" s="26"/>
      <c r="B68" s="27"/>
      <c r="C68" s="27"/>
      <c r="D68" s="27"/>
      <c r="E68" s="27"/>
      <c r="F68" s="27"/>
      <c r="G68" s="28"/>
      <c r="H68" s="29"/>
      <c r="I68" s="29"/>
      <c r="J68" s="30"/>
      <c r="K68" s="66" t="s">
        <v>16</v>
      </c>
      <c r="L68" s="66"/>
      <c r="M68" s="66"/>
      <c r="N68" s="66"/>
    </row>
    <row r="69" spans="1:14" s="25" customFormat="1" ht="15.75">
      <c r="A69" s="26"/>
      <c r="F69" s="38"/>
      <c r="G69" s="65" t="s">
        <v>17</v>
      </c>
      <c r="H69" s="65"/>
      <c r="I69" s="26"/>
      <c r="J69" s="30"/>
      <c r="K69" s="67"/>
      <c r="L69" s="67"/>
      <c r="M69" s="67"/>
      <c r="N69" s="67"/>
    </row>
    <row r="70" spans="1:14" s="25" customFormat="1" ht="15.75">
      <c r="A70" s="26"/>
      <c r="B70" s="31"/>
      <c r="C70" s="31"/>
      <c r="D70" s="31"/>
      <c r="E70" s="27"/>
      <c r="F70" s="27"/>
      <c r="G70" s="65"/>
      <c r="H70" s="65"/>
      <c r="I70" s="26"/>
      <c r="J70" s="30"/>
      <c r="K70" s="68"/>
      <c r="L70" s="68"/>
      <c r="M70" s="68"/>
      <c r="N70" s="68"/>
    </row>
    <row r="71" spans="1:14" s="25" customFormat="1" ht="15.75">
      <c r="A71" s="26"/>
      <c r="B71" s="31"/>
      <c r="C71" s="31"/>
      <c r="D71" s="31"/>
      <c r="E71" s="27"/>
      <c r="F71" s="27"/>
      <c r="G71" s="26"/>
      <c r="H71" s="26"/>
      <c r="I71" s="26"/>
      <c r="J71" s="30"/>
      <c r="K71" s="32"/>
      <c r="L71" s="32"/>
      <c r="M71" s="32"/>
      <c r="N71" s="32"/>
    </row>
    <row r="73" ht="12.75">
      <c r="E73" s="33" t="s">
        <v>0</v>
      </c>
    </row>
  </sheetData>
  <sheetProtection deleteColumns="0" deleteRows="0"/>
  <mergeCells count="20">
    <mergeCell ref="K12:M12"/>
    <mergeCell ref="K11:M11"/>
    <mergeCell ref="B11:D11"/>
    <mergeCell ref="K7:M7"/>
    <mergeCell ref="A63:K63"/>
    <mergeCell ref="A62:K62"/>
    <mergeCell ref="A61:K61"/>
    <mergeCell ref="L63:M63"/>
    <mergeCell ref="L62:M62"/>
    <mergeCell ref="L61:M61"/>
    <mergeCell ref="G69:H70"/>
    <mergeCell ref="K68:N68"/>
    <mergeCell ref="K69:N70"/>
    <mergeCell ref="A1:N2"/>
    <mergeCell ref="A4:N5"/>
    <mergeCell ref="K9:M9"/>
    <mergeCell ref="B65:G65"/>
    <mergeCell ref="B10:D10"/>
    <mergeCell ref="B12:D12"/>
    <mergeCell ref="K10:M10"/>
  </mergeCells>
  <printOptions/>
  <pageMargins left="0.1968503937007874" right="0.15748031496062992" top="0.47" bottom="0.15748031496062992" header="0.44" footer="0.15748031496062992"/>
  <pageSetup horizontalDpi="600" verticalDpi="600" orientation="landscape" paperSize="8" scale="78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A17" sqref="A17:M17"/>
    </sheetView>
  </sheetViews>
  <sheetFormatPr defaultColWidth="9.140625" defaultRowHeight="15"/>
  <sheetData>
    <row r="1" ht="15" customHeight="1"/>
    <row r="2" ht="15">
      <c r="A2" t="s">
        <v>1</v>
      </c>
    </row>
    <row r="3" spans="1:13" s="64" customFormat="1" ht="45.75" customHeight="1">
      <c r="A3" s="81" t="s">
        <v>139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="64" customFormat="1" ht="15"/>
    <row r="5" spans="1:13" s="64" customFormat="1" ht="78" customHeight="1">
      <c r="A5" s="81" t="s">
        <v>140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="64" customFormat="1" ht="15">
      <c r="A6" s="64" t="s">
        <v>141</v>
      </c>
    </row>
    <row r="7" spans="1:13" s="64" customFormat="1" ht="45.75" customHeight="1">
      <c r="A7" s="82" t="s">
        <v>142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s="64" customFormat="1" ht="15">
      <c r="A8" s="82" t="s">
        <v>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="64" customFormat="1" ht="15"/>
    <row r="10" spans="1:13" s="64" customFormat="1" ht="15">
      <c r="A10" s="83" t="s">
        <v>12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s="64" customFormat="1" ht="15"/>
    <row r="12" spans="1:13" s="64" customFormat="1" ht="63" customHeight="1">
      <c r="A12" s="81" t="s">
        <v>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s="64" customFormat="1" ht="15">
      <c r="A13" s="82" t="s">
        <v>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3" s="64" customFormat="1" ht="15">
      <c r="A14" s="82" t="s">
        <v>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1:13" s="64" customFormat="1" ht="15">
      <c r="A15" s="84" t="s">
        <v>13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="64" customFormat="1" ht="15"/>
    <row r="17" spans="1:13" s="64" customFormat="1" ht="33.75" customHeight="1">
      <c r="A17" s="82" t="s">
        <v>143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</row>
  </sheetData>
  <sheetProtection/>
  <mergeCells count="10">
    <mergeCell ref="A13:M13"/>
    <mergeCell ref="A14:M14"/>
    <mergeCell ref="A15:M15"/>
    <mergeCell ref="A17:M17"/>
    <mergeCell ref="A3:M3"/>
    <mergeCell ref="A5:M5"/>
    <mergeCell ref="A7:M7"/>
    <mergeCell ref="A8:M8"/>
    <mergeCell ref="A10:M10"/>
    <mergeCell ref="A12:M12"/>
  </mergeCells>
  <printOptions/>
  <pageMargins left="0.1968503937007874" right="0.15748031496062992" top="0.11811023622047245" bottom="0.15748031496062992" header="0.11811023622047245" footer="0.15748031496062992"/>
  <pageSetup horizontalDpi="600" verticalDpi="600" orientation="landscape" paperSize="9" r:id="rId1"/>
  <headerFooter>
    <oddFooter xml:space="preserve">&amp;C&amp;9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Lela Petrovic</cp:lastModifiedBy>
  <cp:lastPrinted>2017-06-13T12:06:34Z</cp:lastPrinted>
  <dcterms:created xsi:type="dcterms:W3CDTF">2013-07-24T11:49:32Z</dcterms:created>
  <dcterms:modified xsi:type="dcterms:W3CDTF">2017-06-13T12:21:03Z</dcterms:modified>
  <cp:category/>
  <cp:version/>
  <cp:contentType/>
  <cp:contentStatus/>
</cp:coreProperties>
</file>