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ijic\Documents\Originalni i inovativni lekovi 2017\"/>
    </mc:Choice>
  </mc:AlternateContent>
  <bookViews>
    <workbookView xWindow="0" yWindow="45" windowWidth="15480" windowHeight="1164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понуде'!$A$15:$N$36</definedName>
    <definedName name="_xlnm.Print_Area" localSheetId="0">'Образац понуде'!$A$1:$N$44</definedName>
  </definedNames>
  <calcPr calcId="162913"/>
</workbook>
</file>

<file path=xl/calcChain.xml><?xml version="1.0" encoding="utf-8"?>
<calcChain xmlns="http://schemas.openxmlformats.org/spreadsheetml/2006/main">
  <c r="K28" i="11" l="1"/>
  <c r="M28" i="11" s="1"/>
  <c r="K17" i="11"/>
  <c r="M17" i="11" s="1"/>
  <c r="N17" i="11" s="1"/>
  <c r="K18" i="11"/>
  <c r="M18" i="11" s="1"/>
  <c r="N18" i="11" s="1"/>
  <c r="K19" i="11"/>
  <c r="M19" i="11" s="1"/>
  <c r="N19" i="11" s="1"/>
  <c r="K20" i="11"/>
  <c r="M20" i="11" s="1"/>
  <c r="N20" i="11" s="1"/>
  <c r="K21" i="11"/>
  <c r="M21" i="11" s="1"/>
  <c r="N21" i="11" s="1"/>
  <c r="K22" i="11"/>
  <c r="M22" i="11" s="1"/>
  <c r="N22" i="11" s="1"/>
  <c r="K23" i="11"/>
  <c r="M23" i="11" s="1"/>
  <c r="N23" i="11" s="1"/>
  <c r="K24" i="11"/>
  <c r="M24" i="11" s="1"/>
  <c r="N24" i="11" s="1"/>
  <c r="K25" i="11"/>
  <c r="M25" i="11" s="1"/>
  <c r="N25" i="11" s="1"/>
  <c r="K26" i="11"/>
  <c r="M26" i="11" s="1"/>
  <c r="N26" i="11" s="1"/>
  <c r="K27" i="11"/>
  <c r="M27" i="11" s="1"/>
  <c r="N27" i="11" s="1"/>
  <c r="K16" i="11"/>
  <c r="N28" i="11" l="1"/>
  <c r="M16" i="11"/>
  <c r="K33" i="11"/>
  <c r="M33" i="11" s="1"/>
  <c r="N33" i="11" s="1"/>
  <c r="K32" i="11"/>
  <c r="M32" i="11" s="1"/>
  <c r="K31" i="11"/>
  <c r="M31" i="11" s="1"/>
  <c r="N31" i="11" s="1"/>
  <c r="K30" i="11"/>
  <c r="K29" i="11"/>
  <c r="M34" i="11" l="1"/>
  <c r="N32" i="11"/>
  <c r="M30" i="11"/>
  <c r="N30" i="11" s="1"/>
  <c r="M29" i="11"/>
  <c r="N29" i="11" s="1"/>
  <c r="N16" i="11"/>
  <c r="M36" i="11" l="1"/>
  <c r="M35" i="11"/>
</calcChain>
</file>

<file path=xl/sharedStrings.xml><?xml version="1.0" encoding="utf-8"?>
<sst xmlns="http://schemas.openxmlformats.org/spreadsheetml/2006/main" count="113" uniqueCount="82">
  <si>
    <t>bočica</t>
  </si>
  <si>
    <t>M.P.</t>
  </si>
  <si>
    <t>250 mg</t>
  </si>
  <si>
    <t>25 mg</t>
  </si>
  <si>
    <t>50 mg</t>
  </si>
  <si>
    <t>200 mg</t>
  </si>
  <si>
    <t>prašak za koncentrat za rastvor za infuziju</t>
  </si>
  <si>
    <t>film tableta</t>
  </si>
  <si>
    <t>prašak za rastvor za injekciju</t>
  </si>
  <si>
    <t xml:space="preserve"> </t>
  </si>
  <si>
    <t>УПУТСТВО: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</si>
  <si>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</si>
  <si>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</si>
  <si>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</si>
  <si>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</si>
  <si>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</si>
  <si>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</si>
  <si>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</si>
  <si>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</si>
  <si>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</si>
  <si>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</si>
  <si>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rastvor za injekciju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</si>
  <si>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</si>
  <si>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</si>
  <si>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 xml:space="preserve">ПРИЛОГ БР.  - ОБРАЗАЦ БР 4.1 - ПОНУДА ЗА ЈАВНУ НАБАВКУ ОРИГИНАЛНИХ И ИНОВАТИВНИХ ЛЕКОВА, КОЈИ У СЕБИ САДРЖИ ОБРАЗАЦ СТРУКТУРЕ ЦЕНЕ СА УПУТСТВОМ КАКО ДА СЕ ПОПУНИ  </t>
  </si>
  <si>
    <t>bosentan</t>
  </si>
  <si>
    <t>posakonazol</t>
  </si>
  <si>
    <t>valganciklovir</t>
  </si>
  <si>
    <t>deferasiroks</t>
  </si>
  <si>
    <t>romiplostim</t>
  </si>
  <si>
    <t>eltrombopag</t>
  </si>
  <si>
    <t>cabazitaksel</t>
  </si>
  <si>
    <t>brentuksimab vedotin</t>
  </si>
  <si>
    <t>pembrolizumab</t>
  </si>
  <si>
    <t>sorafenib</t>
  </si>
  <si>
    <t>vemurafenib</t>
  </si>
  <si>
    <t>ruksolitinib</t>
  </si>
  <si>
    <t>enzalutamid</t>
  </si>
  <si>
    <t>abirateron</t>
  </si>
  <si>
    <t>pleriksafor</t>
  </si>
  <si>
    <t>tableta za oralnu suspenziju</t>
  </si>
  <si>
    <t>tableta</t>
  </si>
  <si>
    <t>250 mcg</t>
  </si>
  <si>
    <t>koncentrat i rastvarač za rastvor za infuziju</t>
  </si>
  <si>
    <t>4,5 ml (60 mg/1,5 ml)</t>
  </si>
  <si>
    <t>240 mg</t>
  </si>
  <si>
    <t>5 mg</t>
  </si>
  <si>
    <t>15 mg</t>
  </si>
  <si>
    <t>20 mg</t>
  </si>
  <si>
    <t>kapsula</t>
  </si>
  <si>
    <t>40 mg</t>
  </si>
  <si>
    <t>56 po 125mg</t>
  </si>
  <si>
    <t>kutija</t>
  </si>
  <si>
    <t>oralna suspenzija</t>
  </si>
  <si>
    <t>105 ml (40mg/ml)</t>
  </si>
  <si>
    <t>450 mg</t>
  </si>
  <si>
    <t>Начин уноса цене: У колону Јединична цена уносе се само јединичне цене у складу са одговарајућом јединицом мере за одређену партију. Јединичне цене уносе се без ПДВ-а. У колони Износ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</si>
  <si>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 (колона: Произвођач). 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</si>
  <si>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</si>
  <si>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</si>
  <si>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</si>
  <si>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</si>
  <si>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</si>
  <si>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</si>
  <si>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</si>
  <si>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</si>
  <si>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</si>
  <si>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</si>
  <si>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</si>
  <si>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</si>
  <si>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</si>
  <si>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УКУПНА ВРЕДНОСТ ПОНУДЕ БЕЗ ПДВ-А</t>
  </si>
  <si>
    <t>УКУПНА ВРЕДНОСТ ПОНУДЕ СА ПДВ-ОМ</t>
  </si>
  <si>
    <t xml:space="preserve">Рок испоруке износи  _________________ од дана пријема писменог захтева купца. </t>
  </si>
  <si>
    <t>Рок важења понуде је  ________  дана од дана отварања понуда.</t>
  </si>
  <si>
    <t>Овлашћено лице понуђача: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</si>
  <si>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</si>
  <si>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</si>
  <si>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</si>
  <si>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 xml:space="preserve">kapsula, meka </t>
  </si>
  <si>
    <t>1,2 ml; 20 mg/ml</t>
  </si>
  <si>
    <t>Поводом позива за подношење понуде за јавну набавку оригиналних и иновативних лекова – бр. ЈН: 404-1-110/17-56, објављеног на Порталу јавних набавки дана 15.12.2017.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</si>
</sst>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din.&quot;_-;\-* #,##0.00\ &quot;din.&quot;_-;_-* &quot;-&quot;??\ &quot;din.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15" fillId="0" borderId="0"/>
    <xf numFmtId="0" fontId="2" fillId="0" borderId="0"/>
    <xf numFmtId="0" fontId="22" fillId="0" borderId="0"/>
    <xf numFmtId="0" fontId="21" fillId="0" borderId="0"/>
    <xf numFmtId="0" fontId="22" fillId="0" borderId="0"/>
    <xf numFmtId="0" fontId="1" fillId="0" borderId="0"/>
    <xf numFmtId="0" fontId="15" fillId="0" borderId="0"/>
  </cellStyleXfs>
  <cellXfs count="113">
    <xf numFmtId="0" fontId="0" fillId="0" borderId="0" xfId="0"/>
    <xf numFmtId="0" fontId="17" fillId="0" borderId="0" xfId="0" applyFont="1"/>
    <xf numFmtId="0" fontId="5" fillId="2" borderId="0" xfId="0" applyFont="1" applyFill="1"/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49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3" fontId="20" fillId="3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justify" wrapText="1"/>
    </xf>
    <xf numFmtId="0" fontId="4" fillId="2" borderId="0" xfId="0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justify" wrapText="1"/>
    </xf>
    <xf numFmtId="0" fontId="6" fillId="2" borderId="0" xfId="0" applyFont="1" applyFill="1" applyAlignment="1">
      <alignment horizontal="center" vertical="center"/>
    </xf>
    <xf numFmtId="0" fontId="7" fillId="2" borderId="0" xfId="3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3" applyFont="1" applyFill="1" applyAlignment="1">
      <alignment horizontal="left" vertical="center" wrapText="1"/>
    </xf>
    <xf numFmtId="49" fontId="11" fillId="2" borderId="0" xfId="3" applyNumberFormat="1" applyFont="1" applyFill="1" applyAlignment="1">
      <alignment horizontal="center" vertical="center" wrapText="1"/>
    </xf>
    <xf numFmtId="0" fontId="11" fillId="2" borderId="0" xfId="3" applyFont="1" applyFill="1" applyAlignment="1">
      <alignment horizontal="center" vertical="center"/>
    </xf>
    <xf numFmtId="3" fontId="11" fillId="3" borderId="0" xfId="3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justify" wrapText="1"/>
    </xf>
    <xf numFmtId="49" fontId="12" fillId="2" borderId="0" xfId="3" applyNumberFormat="1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3" fontId="12" fillId="3" borderId="0" xfId="3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justify" wrapText="1"/>
    </xf>
    <xf numFmtId="0" fontId="13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" vertical="justify" wrapText="1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top" wrapText="1"/>
    </xf>
    <xf numFmtId="0" fontId="16" fillId="2" borderId="10" xfId="3" applyFont="1" applyFill="1" applyBorder="1" applyAlignment="1" applyProtection="1">
      <alignment vertical="center" wrapText="1"/>
      <protection locked="0"/>
    </xf>
    <xf numFmtId="0" fontId="16" fillId="2" borderId="0" xfId="3" applyFont="1" applyFill="1" applyBorder="1" applyAlignment="1" applyProtection="1">
      <alignment vertical="center" wrapText="1"/>
      <protection locked="0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Alignment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justify" wrapText="1"/>
    </xf>
    <xf numFmtId="0" fontId="12" fillId="2" borderId="0" xfId="0" applyFont="1" applyFill="1" applyBorder="1" applyAlignment="1">
      <alignment horizontal="center" vertical="justify" wrapText="1"/>
    </xf>
    <xf numFmtId="0" fontId="12" fillId="2" borderId="10" xfId="0" applyFont="1" applyFill="1" applyBorder="1" applyAlignment="1">
      <alignment horizontal="center" vertical="justify" wrapText="1"/>
    </xf>
    <xf numFmtId="0" fontId="9" fillId="2" borderId="0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horizontal="left" vertical="center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6" fillId="2" borderId="10" xfId="3" applyFont="1" applyFill="1" applyBorder="1" applyAlignment="1" applyProtection="1">
      <alignment horizontal="center" vertical="center"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NumberFormat="1" applyFont="1" applyAlignment="1">
      <alignment horizontal="left" wrapText="1"/>
    </xf>
    <xf numFmtId="0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49" fontId="17" fillId="0" borderId="0" xfId="0" applyNumberFormat="1" applyFont="1" applyAlignment="1">
      <alignment horizontal="left"/>
    </xf>
    <xf numFmtId="0" fontId="23" fillId="0" borderId="14" xfId="0" applyFont="1" applyBorder="1" applyAlignment="1">
      <alignment horizontal="center" vertical="center" wrapText="1"/>
    </xf>
    <xf numFmtId="49" fontId="16" fillId="2" borderId="14" xfId="3" applyNumberFormat="1" applyFont="1" applyFill="1" applyBorder="1" applyAlignment="1">
      <alignment horizontal="center" vertical="center"/>
    </xf>
    <xf numFmtId="0" fontId="16" fillId="2" borderId="14" xfId="3" applyFont="1" applyFill="1" applyBorder="1" applyAlignment="1" applyProtection="1">
      <alignment horizontal="center" vertical="center" wrapText="1"/>
      <protection locked="0"/>
    </xf>
    <xf numFmtId="4" fontId="1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4" xfId="0" applyNumberFormat="1" applyFont="1" applyFill="1" applyBorder="1" applyAlignment="1">
      <alignment horizontal="right" vertical="center" wrapText="1"/>
    </xf>
    <xf numFmtId="9" fontId="16" fillId="2" borderId="14" xfId="0" applyNumberFormat="1" applyFont="1" applyFill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16" fillId="2" borderId="15" xfId="3" applyFont="1" applyFill="1" applyBorder="1" applyAlignment="1">
      <alignment horizontal="center" vertical="center" wrapText="1"/>
    </xf>
    <xf numFmtId="164" fontId="16" fillId="2" borderId="16" xfId="0" applyNumberFormat="1" applyFont="1" applyFill="1" applyBorder="1" applyAlignment="1">
      <alignment horizontal="right" vertical="center" wrapText="1"/>
    </xf>
    <xf numFmtId="0" fontId="16" fillId="2" borderId="17" xfId="3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9" fontId="16" fillId="2" borderId="18" xfId="3" applyNumberFormat="1" applyFont="1" applyFill="1" applyBorder="1" applyAlignment="1">
      <alignment horizontal="center" vertical="center"/>
    </xf>
    <xf numFmtId="0" fontId="16" fillId="2" borderId="18" xfId="3" applyFont="1" applyFill="1" applyBorder="1" applyAlignment="1" applyProtection="1">
      <alignment horizontal="center" vertical="center" wrapText="1"/>
      <protection locked="0"/>
    </xf>
    <xf numFmtId="4" fontId="16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8" xfId="0" applyNumberFormat="1" applyFont="1" applyFill="1" applyBorder="1" applyAlignment="1">
      <alignment horizontal="right" vertical="center" wrapText="1"/>
    </xf>
    <xf numFmtId="9" fontId="16" fillId="2" borderId="18" xfId="0" applyNumberFormat="1" applyFont="1" applyFill="1" applyBorder="1" applyAlignment="1">
      <alignment horizontal="right" vertical="center" wrapText="1"/>
    </xf>
    <xf numFmtId="164" fontId="16" fillId="2" borderId="19" xfId="0" applyNumberFormat="1" applyFont="1" applyFill="1" applyBorder="1" applyAlignment="1">
      <alignment horizontal="right" vertical="center" wrapText="1"/>
    </xf>
    <xf numFmtId="0" fontId="14" fillId="2" borderId="4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4" applyNumberFormat="1" applyFont="1" applyFill="1" applyBorder="1" applyAlignment="1">
      <alignment horizontal="center" vertical="center" wrapText="1"/>
    </xf>
    <xf numFmtId="3" fontId="14" fillId="3" borderId="1" xfId="4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6" fillId="2" borderId="20" xfId="3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49" fontId="16" fillId="2" borderId="21" xfId="3" applyNumberFormat="1" applyFont="1" applyFill="1" applyBorder="1" applyAlignment="1">
      <alignment horizontal="center" vertical="center"/>
    </xf>
    <xf numFmtId="0" fontId="16" fillId="2" borderId="21" xfId="3" applyFont="1" applyFill="1" applyBorder="1" applyAlignment="1" applyProtection="1">
      <alignment horizontal="center" vertical="center" wrapText="1"/>
      <protection locked="0"/>
    </xf>
    <xf numFmtId="4" fontId="16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21" xfId="0" applyNumberFormat="1" applyFont="1" applyFill="1" applyBorder="1" applyAlignment="1">
      <alignment horizontal="right" vertical="center" wrapText="1"/>
    </xf>
    <xf numFmtId="9" fontId="16" fillId="2" borderId="21" xfId="0" applyNumberFormat="1" applyFont="1" applyFill="1" applyBorder="1" applyAlignment="1">
      <alignment horizontal="right" vertical="center" wrapText="1"/>
    </xf>
    <xf numFmtId="164" fontId="16" fillId="2" borderId="22" xfId="0" applyNumberFormat="1" applyFont="1" applyFill="1" applyBorder="1" applyAlignment="1">
      <alignment horizontal="right" vertical="center" wrapText="1"/>
    </xf>
    <xf numFmtId="0" fontId="14" fillId="2" borderId="9" xfId="3" applyFont="1" applyFill="1" applyBorder="1" applyAlignment="1">
      <alignment horizontal="right" vertical="center" wrapText="1"/>
    </xf>
    <xf numFmtId="0" fontId="14" fillId="2" borderId="3" xfId="3" applyFont="1" applyFill="1" applyBorder="1" applyAlignment="1">
      <alignment horizontal="right" vertical="center" wrapText="1"/>
    </xf>
    <xf numFmtId="4" fontId="16" fillId="2" borderId="12" xfId="0" applyNumberFormat="1" applyFont="1" applyFill="1" applyBorder="1" applyAlignment="1">
      <alignment horizontal="right" vertical="center" wrapText="1"/>
    </xf>
    <xf numFmtId="0" fontId="14" fillId="2" borderId="7" xfId="3" applyFont="1" applyFill="1" applyBorder="1" applyAlignment="1">
      <alignment horizontal="right" vertical="center" wrapText="1"/>
    </xf>
    <xf numFmtId="0" fontId="14" fillId="2" borderId="2" xfId="3" applyFont="1" applyFill="1" applyBorder="1" applyAlignment="1">
      <alignment horizontal="right" vertical="center" wrapText="1"/>
    </xf>
    <xf numFmtId="4" fontId="16" fillId="2" borderId="13" xfId="0" applyNumberFormat="1" applyFont="1" applyFill="1" applyBorder="1" applyAlignment="1">
      <alignment horizontal="right" vertical="center" wrapText="1"/>
    </xf>
    <xf numFmtId="0" fontId="14" fillId="2" borderId="4" xfId="3" applyFont="1" applyFill="1" applyBorder="1" applyAlignment="1">
      <alignment horizontal="right" vertical="center" wrapText="1"/>
    </xf>
    <xf numFmtId="0" fontId="14" fillId="2" borderId="1" xfId="3" applyFont="1" applyFill="1" applyBorder="1" applyAlignment="1">
      <alignment horizontal="right" vertical="center" wrapText="1"/>
    </xf>
    <xf numFmtId="4" fontId="16" fillId="2" borderId="5" xfId="0" applyNumberFormat="1" applyFont="1" applyFill="1" applyBorder="1" applyAlignment="1">
      <alignment horizontal="right" vertical="center" wrapText="1"/>
    </xf>
    <xf numFmtId="0" fontId="14" fillId="2" borderId="23" xfId="3" applyFont="1" applyFill="1" applyBorder="1" applyAlignment="1">
      <alignment horizontal="right" vertical="center" wrapText="1"/>
    </xf>
    <xf numFmtId="0" fontId="14" fillId="2" borderId="6" xfId="3" applyFont="1" applyFill="1" applyBorder="1" applyAlignment="1">
      <alignment horizontal="right" vertical="center" wrapText="1"/>
    </xf>
    <xf numFmtId="0" fontId="14" fillId="2" borderId="8" xfId="3" applyFont="1" applyFill="1" applyBorder="1" applyAlignment="1">
      <alignment horizontal="right" vertical="center" wrapText="1"/>
    </xf>
    <xf numFmtId="4" fontId="16" fillId="2" borderId="7" xfId="0" applyNumberFormat="1" applyFont="1" applyFill="1" applyBorder="1" applyAlignment="1">
      <alignment horizontal="right" vertical="center" wrapText="1"/>
    </xf>
    <xf numFmtId="4" fontId="16" fillId="2" borderId="4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 wrapText="1"/>
    </xf>
  </cellXfs>
  <cellStyles count="10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showWhiteSpace="0" zoomScale="80" zoomScaleNormal="80" zoomScalePageLayoutView="75" workbookViewId="0">
      <selection activeCell="A4" sqref="A4:N5"/>
    </sheetView>
  </sheetViews>
  <sheetFormatPr defaultColWidth="9" defaultRowHeight="12.75" x14ac:dyDescent="0.2"/>
  <cols>
    <col min="1" max="1" width="6.85546875" style="18" customWidth="1"/>
    <col min="2" max="2" width="23.28515625" style="36" customWidth="1"/>
    <col min="3" max="3" width="16.7109375" style="36" customWidth="1"/>
    <col min="4" max="4" width="20" style="36" customWidth="1"/>
    <col min="5" max="5" width="18.42578125" style="36" customWidth="1"/>
    <col min="6" max="6" width="21.140625" style="36" customWidth="1"/>
    <col min="7" max="7" width="16.85546875" style="37" customWidth="1"/>
    <col min="8" max="9" width="15.28515625" style="38" customWidth="1"/>
    <col min="10" max="10" width="13" style="39" customWidth="1"/>
    <col min="11" max="11" width="19.85546875" style="23" customWidth="1"/>
    <col min="12" max="13" width="20.28515625" style="23" customWidth="1"/>
    <col min="14" max="14" width="23.42578125" style="23" customWidth="1"/>
    <col min="15" max="15" width="9" style="2" customWidth="1"/>
    <col min="16" max="16384" width="9" style="2"/>
  </cols>
  <sheetData>
    <row r="1" spans="1:14" ht="15.75" customHeight="1" x14ac:dyDescent="0.2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x14ac:dyDescent="0.2">
      <c r="A3" s="3"/>
      <c r="B3" s="4"/>
      <c r="C3" s="4"/>
      <c r="D3" s="4"/>
      <c r="E3" s="4"/>
      <c r="F3" s="4"/>
      <c r="G3" s="5"/>
      <c r="H3" s="6"/>
      <c r="I3" s="6"/>
      <c r="J3" s="7"/>
      <c r="K3" s="8"/>
      <c r="L3" s="8"/>
      <c r="M3" s="8"/>
      <c r="N3" s="8"/>
    </row>
    <row r="4" spans="1:14" ht="17.25" customHeight="1" x14ac:dyDescent="0.2">
      <c r="A4" s="54" t="s">
        <v>81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6.5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x14ac:dyDescent="0.2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4" ht="12.75" customHeight="1" x14ac:dyDescent="0.2">
      <c r="A7" s="55" t="s">
        <v>15</v>
      </c>
      <c r="B7" s="55"/>
      <c r="C7" s="55"/>
      <c r="D7" s="40"/>
      <c r="E7" s="9"/>
      <c r="F7" s="9"/>
      <c r="G7" s="10"/>
      <c r="H7" s="9"/>
      <c r="I7" s="9"/>
      <c r="J7" s="9"/>
      <c r="L7" s="55" t="s">
        <v>18</v>
      </c>
      <c r="M7" s="55"/>
      <c r="N7" s="55"/>
    </row>
    <row r="8" spans="1:14" ht="26.25" customHeight="1" x14ac:dyDescent="0.2">
      <c r="A8" s="41"/>
      <c r="B8" s="41"/>
      <c r="C8" s="41"/>
      <c r="D8" s="42"/>
      <c r="E8" s="9"/>
      <c r="F8" s="9"/>
      <c r="G8" s="10"/>
      <c r="H8" s="9"/>
      <c r="I8" s="9"/>
      <c r="J8" s="9"/>
      <c r="K8" s="43"/>
      <c r="L8" s="51"/>
      <c r="M8" s="51"/>
      <c r="N8" s="51"/>
    </row>
    <row r="9" spans="1:14" ht="12.75" customHeight="1" x14ac:dyDescent="0.2">
      <c r="A9" s="56" t="s">
        <v>16</v>
      </c>
      <c r="B9" s="56"/>
      <c r="C9" s="56"/>
      <c r="D9" s="9"/>
      <c r="E9" s="9"/>
      <c r="F9" s="9"/>
      <c r="G9" s="10"/>
      <c r="H9" s="9"/>
      <c r="I9" s="9"/>
      <c r="J9" s="9"/>
      <c r="K9" s="9"/>
      <c r="L9" s="56" t="s">
        <v>19</v>
      </c>
      <c r="M9" s="56"/>
      <c r="N9" s="56"/>
    </row>
    <row r="10" spans="1:14" ht="30" customHeight="1" x14ac:dyDescent="0.25">
      <c r="A10" s="58"/>
      <c r="B10" s="58"/>
      <c r="C10" s="58"/>
      <c r="D10" s="9"/>
      <c r="E10" s="9"/>
      <c r="F10" s="9"/>
      <c r="G10" s="10"/>
      <c r="H10" s="9"/>
      <c r="I10" s="9"/>
      <c r="J10" s="9"/>
      <c r="K10" s="9"/>
      <c r="L10" s="57"/>
      <c r="M10" s="57"/>
      <c r="N10" s="57"/>
    </row>
    <row r="11" spans="1:14" ht="12.75" customHeight="1" x14ac:dyDescent="0.2">
      <c r="A11" s="56" t="s">
        <v>17</v>
      </c>
      <c r="B11" s="56"/>
      <c r="C11" s="56"/>
      <c r="D11" s="9"/>
      <c r="E11" s="9"/>
      <c r="F11" s="9"/>
      <c r="G11" s="10"/>
      <c r="H11" s="9"/>
      <c r="I11" s="9"/>
      <c r="J11" s="9"/>
      <c r="K11" s="9"/>
      <c r="L11" s="56" t="s">
        <v>20</v>
      </c>
      <c r="M11" s="56"/>
      <c r="N11" s="56"/>
    </row>
    <row r="12" spans="1:14" ht="27.75" customHeight="1" x14ac:dyDescent="0.25">
      <c r="A12" s="52"/>
      <c r="B12" s="52"/>
      <c r="C12" s="52"/>
      <c r="D12" s="9"/>
      <c r="E12" s="9"/>
      <c r="F12" s="9"/>
      <c r="G12" s="10"/>
      <c r="H12" s="9"/>
      <c r="I12" s="9"/>
      <c r="J12" s="9"/>
      <c r="K12" s="9"/>
      <c r="L12" s="51"/>
      <c r="M12" s="51"/>
      <c r="N12" s="51"/>
    </row>
    <row r="13" spans="1:14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15" customFormat="1" ht="20.25" customHeight="1" thickBot="1" x14ac:dyDescent="0.3">
      <c r="A14" s="11"/>
      <c r="B14" s="12"/>
      <c r="C14" s="12"/>
      <c r="D14" s="12"/>
      <c r="E14" s="12"/>
      <c r="F14" s="12"/>
      <c r="G14" s="13"/>
      <c r="H14" s="11"/>
      <c r="I14" s="11"/>
      <c r="J14" s="11"/>
      <c r="K14" s="14"/>
      <c r="L14" s="14"/>
      <c r="M14" s="14"/>
      <c r="N14" s="14"/>
    </row>
    <row r="15" spans="1:14" s="15" customFormat="1" ht="38.25" customHeight="1" thickBot="1" x14ac:dyDescent="0.3">
      <c r="A15" s="84" t="s">
        <v>58</v>
      </c>
      <c r="B15" s="85" t="s">
        <v>59</v>
      </c>
      <c r="C15" s="85" t="s">
        <v>14</v>
      </c>
      <c r="D15" s="86" t="s">
        <v>60</v>
      </c>
      <c r="E15" s="85" t="s">
        <v>61</v>
      </c>
      <c r="F15" s="85" t="s">
        <v>62</v>
      </c>
      <c r="G15" s="87" t="s">
        <v>63</v>
      </c>
      <c r="H15" s="85" t="s">
        <v>64</v>
      </c>
      <c r="I15" s="88" t="s">
        <v>65</v>
      </c>
      <c r="J15" s="85" t="s">
        <v>66</v>
      </c>
      <c r="K15" s="86" t="s">
        <v>67</v>
      </c>
      <c r="L15" s="86" t="s">
        <v>68</v>
      </c>
      <c r="M15" s="86" t="s">
        <v>69</v>
      </c>
      <c r="N15" s="89" t="s">
        <v>70</v>
      </c>
    </row>
    <row r="16" spans="1:14" ht="50.1" customHeight="1" x14ac:dyDescent="0.2">
      <c r="A16" s="76">
        <v>1</v>
      </c>
      <c r="B16" s="77" t="s">
        <v>25</v>
      </c>
      <c r="C16" s="78"/>
      <c r="D16" s="79"/>
      <c r="E16" s="79"/>
      <c r="F16" s="77" t="s">
        <v>7</v>
      </c>
      <c r="G16" s="77" t="s">
        <v>51</v>
      </c>
      <c r="H16" s="77" t="s">
        <v>52</v>
      </c>
      <c r="I16" s="77">
        <v>136</v>
      </c>
      <c r="J16" s="80"/>
      <c r="K16" s="81">
        <f>I16*J16</f>
        <v>0</v>
      </c>
      <c r="L16" s="82">
        <v>0.1</v>
      </c>
      <c r="M16" s="81">
        <f t="shared" ref="M16:M27" si="0">K16*L16</f>
        <v>0</v>
      </c>
      <c r="N16" s="83">
        <f t="shared" ref="N16:N27" si="1">SUM(K16,M16)</f>
        <v>0</v>
      </c>
    </row>
    <row r="17" spans="1:14" ht="50.1" customHeight="1" x14ac:dyDescent="0.2">
      <c r="A17" s="74">
        <v>2</v>
      </c>
      <c r="B17" s="66" t="s">
        <v>26</v>
      </c>
      <c r="C17" s="67"/>
      <c r="D17" s="68"/>
      <c r="E17" s="68"/>
      <c r="F17" s="66" t="s">
        <v>53</v>
      </c>
      <c r="G17" s="66" t="s">
        <v>54</v>
      </c>
      <c r="H17" s="66" t="s">
        <v>0</v>
      </c>
      <c r="I17" s="66">
        <v>65</v>
      </c>
      <c r="J17" s="69"/>
      <c r="K17" s="70">
        <f t="shared" ref="K17:K27" si="2">I17*J17</f>
        <v>0</v>
      </c>
      <c r="L17" s="71">
        <v>0.1</v>
      </c>
      <c r="M17" s="70">
        <f t="shared" si="0"/>
        <v>0</v>
      </c>
      <c r="N17" s="75">
        <f t="shared" si="1"/>
        <v>0</v>
      </c>
    </row>
    <row r="18" spans="1:14" ht="50.1" customHeight="1" x14ac:dyDescent="0.2">
      <c r="A18" s="74">
        <v>3</v>
      </c>
      <c r="B18" s="66" t="s">
        <v>27</v>
      </c>
      <c r="C18" s="67"/>
      <c r="D18" s="68"/>
      <c r="E18" s="68"/>
      <c r="F18" s="66" t="s">
        <v>7</v>
      </c>
      <c r="G18" s="66" t="s">
        <v>55</v>
      </c>
      <c r="H18" s="66" t="s">
        <v>41</v>
      </c>
      <c r="I18" s="72">
        <v>11340</v>
      </c>
      <c r="J18" s="69"/>
      <c r="K18" s="70">
        <f t="shared" si="2"/>
        <v>0</v>
      </c>
      <c r="L18" s="71">
        <v>0.1</v>
      </c>
      <c r="M18" s="70">
        <f t="shared" si="0"/>
        <v>0</v>
      </c>
      <c r="N18" s="75">
        <f t="shared" si="1"/>
        <v>0</v>
      </c>
    </row>
    <row r="19" spans="1:14" ht="50.1" customHeight="1" x14ac:dyDescent="0.2">
      <c r="A19" s="74">
        <v>4</v>
      </c>
      <c r="B19" s="66" t="s">
        <v>28</v>
      </c>
      <c r="C19" s="67"/>
      <c r="D19" s="68"/>
      <c r="E19" s="68"/>
      <c r="F19" s="66" t="s">
        <v>40</v>
      </c>
      <c r="G19" s="66" t="s">
        <v>2</v>
      </c>
      <c r="H19" s="66" t="s">
        <v>41</v>
      </c>
      <c r="I19" s="66">
        <v>196</v>
      </c>
      <c r="J19" s="69"/>
      <c r="K19" s="70">
        <f t="shared" si="2"/>
        <v>0</v>
      </c>
      <c r="L19" s="71">
        <v>0.1</v>
      </c>
      <c r="M19" s="70">
        <f t="shared" si="0"/>
        <v>0</v>
      </c>
      <c r="N19" s="75">
        <f t="shared" si="1"/>
        <v>0</v>
      </c>
    </row>
    <row r="20" spans="1:14" ht="50.1" customHeight="1" x14ac:dyDescent="0.2">
      <c r="A20" s="74">
        <v>5</v>
      </c>
      <c r="B20" s="66" t="s">
        <v>29</v>
      </c>
      <c r="C20" s="67"/>
      <c r="D20" s="68"/>
      <c r="E20" s="68"/>
      <c r="F20" s="66" t="s">
        <v>8</v>
      </c>
      <c r="G20" s="66" t="s">
        <v>42</v>
      </c>
      <c r="H20" s="66" t="s">
        <v>0</v>
      </c>
      <c r="I20" s="66">
        <v>676</v>
      </c>
      <c r="J20" s="69"/>
      <c r="K20" s="70">
        <f t="shared" si="2"/>
        <v>0</v>
      </c>
      <c r="L20" s="71">
        <v>0.1</v>
      </c>
      <c r="M20" s="70">
        <f t="shared" si="0"/>
        <v>0</v>
      </c>
      <c r="N20" s="75">
        <f t="shared" si="1"/>
        <v>0</v>
      </c>
    </row>
    <row r="21" spans="1:14" ht="50.1" customHeight="1" x14ac:dyDescent="0.2">
      <c r="A21" s="74">
        <v>6</v>
      </c>
      <c r="B21" s="66" t="s">
        <v>30</v>
      </c>
      <c r="C21" s="67"/>
      <c r="D21" s="68"/>
      <c r="E21" s="68"/>
      <c r="F21" s="73" t="s">
        <v>7</v>
      </c>
      <c r="G21" s="66" t="s">
        <v>3</v>
      </c>
      <c r="H21" s="66" t="s">
        <v>41</v>
      </c>
      <c r="I21" s="72">
        <v>1148</v>
      </c>
      <c r="J21" s="69"/>
      <c r="K21" s="70">
        <f t="shared" si="2"/>
        <v>0</v>
      </c>
      <c r="L21" s="71">
        <v>0.1</v>
      </c>
      <c r="M21" s="70">
        <f t="shared" si="0"/>
        <v>0</v>
      </c>
      <c r="N21" s="75">
        <f t="shared" si="1"/>
        <v>0</v>
      </c>
    </row>
    <row r="22" spans="1:14" ht="50.1" customHeight="1" x14ac:dyDescent="0.2">
      <c r="A22" s="74">
        <v>7</v>
      </c>
      <c r="B22" s="66" t="s">
        <v>30</v>
      </c>
      <c r="C22" s="67"/>
      <c r="D22" s="68"/>
      <c r="E22" s="68"/>
      <c r="F22" s="66" t="s">
        <v>7</v>
      </c>
      <c r="G22" s="66" t="s">
        <v>4</v>
      </c>
      <c r="H22" s="66" t="s">
        <v>41</v>
      </c>
      <c r="I22" s="72">
        <v>5236</v>
      </c>
      <c r="J22" s="69"/>
      <c r="K22" s="70">
        <f t="shared" si="2"/>
        <v>0</v>
      </c>
      <c r="L22" s="71">
        <v>0.1</v>
      </c>
      <c r="M22" s="70">
        <f t="shared" si="0"/>
        <v>0</v>
      </c>
      <c r="N22" s="75">
        <f t="shared" si="1"/>
        <v>0</v>
      </c>
    </row>
    <row r="23" spans="1:14" ht="50.1" customHeight="1" x14ac:dyDescent="0.2">
      <c r="A23" s="74">
        <v>8</v>
      </c>
      <c r="B23" s="66" t="s">
        <v>31</v>
      </c>
      <c r="C23" s="67"/>
      <c r="D23" s="68"/>
      <c r="E23" s="68"/>
      <c r="F23" s="66" t="s">
        <v>43</v>
      </c>
      <c r="G23" s="66" t="s">
        <v>44</v>
      </c>
      <c r="H23" s="66" t="s">
        <v>0</v>
      </c>
      <c r="I23" s="66">
        <v>42</v>
      </c>
      <c r="J23" s="69"/>
      <c r="K23" s="70">
        <f t="shared" si="2"/>
        <v>0</v>
      </c>
      <c r="L23" s="71">
        <v>0.1</v>
      </c>
      <c r="M23" s="70">
        <f t="shared" si="0"/>
        <v>0</v>
      </c>
      <c r="N23" s="75">
        <f t="shared" si="1"/>
        <v>0</v>
      </c>
    </row>
    <row r="24" spans="1:14" ht="50.1" customHeight="1" x14ac:dyDescent="0.2">
      <c r="A24" s="74">
        <v>9</v>
      </c>
      <c r="B24" s="66" t="s">
        <v>32</v>
      </c>
      <c r="C24" s="67"/>
      <c r="D24" s="68"/>
      <c r="E24" s="68"/>
      <c r="F24" s="66" t="s">
        <v>6</v>
      </c>
      <c r="G24" s="66" t="s">
        <v>4</v>
      </c>
      <c r="H24" s="66" t="s">
        <v>0</v>
      </c>
      <c r="I24" s="66">
        <v>294</v>
      </c>
      <c r="J24" s="69"/>
      <c r="K24" s="70">
        <f t="shared" si="2"/>
        <v>0</v>
      </c>
      <c r="L24" s="71">
        <v>0.1</v>
      </c>
      <c r="M24" s="70">
        <f t="shared" si="0"/>
        <v>0</v>
      </c>
      <c r="N24" s="75">
        <f t="shared" si="1"/>
        <v>0</v>
      </c>
    </row>
    <row r="25" spans="1:14" ht="50.1" customHeight="1" x14ac:dyDescent="0.2">
      <c r="A25" s="74">
        <v>10</v>
      </c>
      <c r="B25" s="66" t="s">
        <v>33</v>
      </c>
      <c r="C25" s="67"/>
      <c r="D25" s="68"/>
      <c r="E25" s="68"/>
      <c r="F25" s="66" t="s">
        <v>6</v>
      </c>
      <c r="G25" s="66" t="s">
        <v>4</v>
      </c>
      <c r="H25" s="66" t="s">
        <v>0</v>
      </c>
      <c r="I25" s="66">
        <v>594</v>
      </c>
      <c r="J25" s="69"/>
      <c r="K25" s="70">
        <f t="shared" si="2"/>
        <v>0</v>
      </c>
      <c r="L25" s="71">
        <v>0.1</v>
      </c>
      <c r="M25" s="70">
        <f t="shared" si="0"/>
        <v>0</v>
      </c>
      <c r="N25" s="75">
        <f t="shared" si="1"/>
        <v>0</v>
      </c>
    </row>
    <row r="26" spans="1:14" ht="50.1" customHeight="1" x14ac:dyDescent="0.2">
      <c r="A26" s="74">
        <v>11</v>
      </c>
      <c r="B26" s="66" t="s">
        <v>34</v>
      </c>
      <c r="C26" s="67"/>
      <c r="D26" s="68"/>
      <c r="E26" s="68"/>
      <c r="F26" s="66" t="s">
        <v>7</v>
      </c>
      <c r="G26" s="66" t="s">
        <v>5</v>
      </c>
      <c r="H26" s="66" t="s">
        <v>41</v>
      </c>
      <c r="I26" s="72">
        <v>17808</v>
      </c>
      <c r="J26" s="69"/>
      <c r="K26" s="70">
        <f t="shared" si="2"/>
        <v>0</v>
      </c>
      <c r="L26" s="71">
        <v>0.1</v>
      </c>
      <c r="M26" s="70">
        <f t="shared" si="0"/>
        <v>0</v>
      </c>
      <c r="N26" s="75">
        <f t="shared" si="1"/>
        <v>0</v>
      </c>
    </row>
    <row r="27" spans="1:14" ht="50.1" customHeight="1" x14ac:dyDescent="0.2">
      <c r="A27" s="74">
        <v>12</v>
      </c>
      <c r="B27" s="66" t="s">
        <v>35</v>
      </c>
      <c r="C27" s="67"/>
      <c r="D27" s="68"/>
      <c r="E27" s="68"/>
      <c r="F27" s="66" t="s">
        <v>7</v>
      </c>
      <c r="G27" s="66" t="s">
        <v>45</v>
      </c>
      <c r="H27" s="66" t="s">
        <v>41</v>
      </c>
      <c r="I27" s="72">
        <v>55552</v>
      </c>
      <c r="J27" s="69"/>
      <c r="K27" s="70">
        <f t="shared" si="2"/>
        <v>0</v>
      </c>
      <c r="L27" s="71">
        <v>0.1</v>
      </c>
      <c r="M27" s="70">
        <f t="shared" si="0"/>
        <v>0</v>
      </c>
      <c r="N27" s="75">
        <f t="shared" si="1"/>
        <v>0</v>
      </c>
    </row>
    <row r="28" spans="1:14" ht="50.1" customHeight="1" x14ac:dyDescent="0.2">
      <c r="A28" s="74">
        <v>13</v>
      </c>
      <c r="B28" s="66" t="s">
        <v>36</v>
      </c>
      <c r="C28" s="67"/>
      <c r="D28" s="68"/>
      <c r="E28" s="68"/>
      <c r="F28" s="66" t="s">
        <v>41</v>
      </c>
      <c r="G28" s="66" t="s">
        <v>46</v>
      </c>
      <c r="H28" s="66" t="s">
        <v>41</v>
      </c>
      <c r="I28" s="72">
        <v>7112</v>
      </c>
      <c r="J28" s="69"/>
      <c r="K28" s="70">
        <f>I28*J28</f>
        <v>0</v>
      </c>
      <c r="L28" s="71">
        <v>0.1</v>
      </c>
      <c r="M28" s="70">
        <f>K28*L28</f>
        <v>0</v>
      </c>
      <c r="N28" s="75">
        <f t="shared" ref="N28" si="3">SUM(K28,M28)</f>
        <v>0</v>
      </c>
    </row>
    <row r="29" spans="1:14" ht="50.1" customHeight="1" x14ac:dyDescent="0.2">
      <c r="A29" s="74">
        <v>14</v>
      </c>
      <c r="B29" s="66" t="s">
        <v>36</v>
      </c>
      <c r="C29" s="67"/>
      <c r="D29" s="68"/>
      <c r="E29" s="68"/>
      <c r="F29" s="66" t="s">
        <v>41</v>
      </c>
      <c r="G29" s="66" t="s">
        <v>47</v>
      </c>
      <c r="H29" s="66" t="s">
        <v>41</v>
      </c>
      <c r="I29" s="72">
        <v>7112</v>
      </c>
      <c r="J29" s="69"/>
      <c r="K29" s="70">
        <f>I29*J29</f>
        <v>0</v>
      </c>
      <c r="L29" s="71">
        <v>0.1</v>
      </c>
      <c r="M29" s="70">
        <f>K29*L29</f>
        <v>0</v>
      </c>
      <c r="N29" s="75">
        <f>SUM(K29,M29)</f>
        <v>0</v>
      </c>
    </row>
    <row r="30" spans="1:14" ht="50.1" customHeight="1" x14ac:dyDescent="0.2">
      <c r="A30" s="74">
        <v>15</v>
      </c>
      <c r="B30" s="66" t="s">
        <v>36</v>
      </c>
      <c r="C30" s="67"/>
      <c r="D30" s="68"/>
      <c r="E30" s="68"/>
      <c r="F30" s="66" t="s">
        <v>41</v>
      </c>
      <c r="G30" s="66" t="s">
        <v>48</v>
      </c>
      <c r="H30" s="66" t="s">
        <v>41</v>
      </c>
      <c r="I30" s="72">
        <v>9072</v>
      </c>
      <c r="J30" s="69"/>
      <c r="K30" s="70">
        <f>I30*J30</f>
        <v>0</v>
      </c>
      <c r="L30" s="71">
        <v>0.1</v>
      </c>
      <c r="M30" s="70">
        <f>K30*L30</f>
        <v>0</v>
      </c>
      <c r="N30" s="75">
        <f>SUM(K30,M30)</f>
        <v>0</v>
      </c>
    </row>
    <row r="31" spans="1:14" ht="50.1" customHeight="1" x14ac:dyDescent="0.2">
      <c r="A31" s="74">
        <v>16</v>
      </c>
      <c r="B31" s="66" t="s">
        <v>37</v>
      </c>
      <c r="C31" s="67"/>
      <c r="D31" s="68"/>
      <c r="E31" s="68"/>
      <c r="F31" s="66" t="s">
        <v>79</v>
      </c>
      <c r="G31" s="66" t="s">
        <v>50</v>
      </c>
      <c r="H31" s="66" t="s">
        <v>49</v>
      </c>
      <c r="I31" s="72">
        <v>29456</v>
      </c>
      <c r="J31" s="69"/>
      <c r="K31" s="70">
        <f>I31*J31</f>
        <v>0</v>
      </c>
      <c r="L31" s="71">
        <v>0.1</v>
      </c>
      <c r="M31" s="70">
        <f>L31*K31</f>
        <v>0</v>
      </c>
      <c r="N31" s="75">
        <f>M31+K31</f>
        <v>0</v>
      </c>
    </row>
    <row r="32" spans="1:14" ht="50.1" customHeight="1" x14ac:dyDescent="0.2">
      <c r="A32" s="74">
        <v>17</v>
      </c>
      <c r="B32" s="66" t="s">
        <v>38</v>
      </c>
      <c r="C32" s="67"/>
      <c r="D32" s="68"/>
      <c r="E32" s="68"/>
      <c r="F32" s="66" t="s">
        <v>41</v>
      </c>
      <c r="G32" s="66" t="s">
        <v>2</v>
      </c>
      <c r="H32" s="66" t="s">
        <v>41</v>
      </c>
      <c r="I32" s="72">
        <v>28080</v>
      </c>
      <c r="J32" s="69"/>
      <c r="K32" s="70">
        <f>I32*J32</f>
        <v>0</v>
      </c>
      <c r="L32" s="71">
        <v>0.1</v>
      </c>
      <c r="M32" s="70">
        <f>L32*K32</f>
        <v>0</v>
      </c>
      <c r="N32" s="75">
        <f>M32+K32</f>
        <v>0</v>
      </c>
    </row>
    <row r="33" spans="1:14" ht="50.1" customHeight="1" thickBot="1" x14ac:dyDescent="0.25">
      <c r="A33" s="90">
        <v>18</v>
      </c>
      <c r="B33" s="91" t="s">
        <v>39</v>
      </c>
      <c r="C33" s="92"/>
      <c r="D33" s="93"/>
      <c r="E33" s="93"/>
      <c r="F33" s="91" t="s">
        <v>21</v>
      </c>
      <c r="G33" s="91" t="s">
        <v>80</v>
      </c>
      <c r="H33" s="91" t="s">
        <v>0</v>
      </c>
      <c r="I33" s="91">
        <v>45</v>
      </c>
      <c r="J33" s="94"/>
      <c r="K33" s="95">
        <f t="shared" ref="K33" si="4">I33*J33</f>
        <v>0</v>
      </c>
      <c r="L33" s="96">
        <v>0.1</v>
      </c>
      <c r="M33" s="95">
        <f>L33*K33</f>
        <v>0</v>
      </c>
      <c r="N33" s="97">
        <f>M33+K33</f>
        <v>0</v>
      </c>
    </row>
    <row r="34" spans="1:14" ht="31.5" customHeight="1" thickBot="1" x14ac:dyDescent="0.25">
      <c r="A34" s="101" t="s">
        <v>71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7"/>
      <c r="M34" s="110">
        <f>SUM(K16:K33)</f>
        <v>0</v>
      </c>
      <c r="N34" s="103"/>
    </row>
    <row r="35" spans="1:14" ht="30" customHeight="1" thickBot="1" x14ac:dyDescent="0.25">
      <c r="A35" s="104" t="s">
        <v>69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11">
        <f>SUM(M16:M33)</f>
        <v>0</v>
      </c>
      <c r="N35" s="106"/>
    </row>
    <row r="36" spans="1:14" ht="32.25" customHeight="1" thickBot="1" x14ac:dyDescent="0.25">
      <c r="A36" s="98" t="s">
        <v>72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109"/>
      <c r="M36" s="112">
        <f>SUM(N16:N33)</f>
        <v>0</v>
      </c>
      <c r="N36" s="100"/>
    </row>
    <row r="37" spans="1:14" ht="1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</row>
    <row r="38" spans="1:14" ht="30" customHeight="1" x14ac:dyDescent="0.2">
      <c r="A38" s="49" t="s">
        <v>73</v>
      </c>
      <c r="B38" s="49"/>
      <c r="C38" s="49"/>
      <c r="D38" s="49"/>
      <c r="E38" s="49"/>
      <c r="F38" s="49"/>
      <c r="G38" s="16"/>
      <c r="H38" s="16"/>
      <c r="I38" s="16"/>
      <c r="J38" s="16"/>
      <c r="K38" s="16"/>
      <c r="L38" s="16"/>
      <c r="M38" s="16"/>
      <c r="N38" s="17"/>
    </row>
    <row r="39" spans="1:14" x14ac:dyDescent="0.2">
      <c r="A39" s="36"/>
      <c r="B39" s="19"/>
      <c r="C39" s="19"/>
      <c r="D39" s="19"/>
      <c r="E39" s="19"/>
      <c r="F39" s="19"/>
      <c r="G39" s="20"/>
      <c r="H39" s="21"/>
      <c r="I39" s="21"/>
      <c r="J39" s="22"/>
    </row>
    <row r="40" spans="1:14" s="28" customFormat="1" ht="15.75" x14ac:dyDescent="0.25">
      <c r="A40" s="50" t="s">
        <v>74</v>
      </c>
      <c r="B40" s="50"/>
      <c r="C40" s="50"/>
      <c r="D40" s="50"/>
      <c r="E40" s="50"/>
      <c r="F40" s="50"/>
      <c r="G40" s="24"/>
      <c r="H40" s="25"/>
      <c r="I40" s="25"/>
      <c r="J40" s="26"/>
      <c r="K40" s="27"/>
      <c r="L40" s="27"/>
      <c r="M40" s="27"/>
      <c r="N40" s="27"/>
    </row>
    <row r="41" spans="1:14" s="28" customFormat="1" ht="15.75" x14ac:dyDescent="0.25">
      <c r="A41" s="29"/>
      <c r="B41" s="30"/>
      <c r="C41" s="30"/>
      <c r="D41" s="30"/>
      <c r="E41" s="30"/>
      <c r="F41" s="30"/>
      <c r="G41" s="31"/>
      <c r="H41" s="32"/>
      <c r="I41" s="32"/>
      <c r="J41" s="33"/>
      <c r="K41" s="46" t="s">
        <v>75</v>
      </c>
      <c r="L41" s="46"/>
      <c r="M41" s="46"/>
      <c r="N41" s="46"/>
    </row>
    <row r="42" spans="1:14" s="28" customFormat="1" ht="15.75" x14ac:dyDescent="0.25">
      <c r="A42" s="29"/>
      <c r="B42" s="34"/>
      <c r="C42" s="34"/>
      <c r="D42" s="34"/>
      <c r="E42" s="30"/>
      <c r="F42" s="30"/>
      <c r="G42" s="45" t="s">
        <v>1</v>
      </c>
      <c r="H42" s="45"/>
      <c r="I42" s="29"/>
      <c r="J42" s="33"/>
      <c r="K42" s="47"/>
      <c r="L42" s="47"/>
      <c r="M42" s="47"/>
      <c r="N42" s="47"/>
    </row>
    <row r="43" spans="1:14" s="28" customFormat="1" ht="15.75" x14ac:dyDescent="0.25">
      <c r="A43" s="29"/>
      <c r="B43" s="34"/>
      <c r="C43" s="34"/>
      <c r="D43" s="34"/>
      <c r="E43" s="30"/>
      <c r="F43" s="30"/>
      <c r="G43" s="45"/>
      <c r="H43" s="45"/>
      <c r="I43" s="29"/>
      <c r="J43" s="33"/>
      <c r="K43" s="48"/>
      <c r="L43" s="48"/>
      <c r="M43" s="48"/>
      <c r="N43" s="48"/>
    </row>
    <row r="44" spans="1:14" s="28" customFormat="1" ht="15.75" x14ac:dyDescent="0.25">
      <c r="A44" s="29"/>
      <c r="B44" s="34"/>
      <c r="C44" s="34"/>
      <c r="D44" s="34"/>
      <c r="E44" s="30"/>
      <c r="F44" s="30"/>
      <c r="G44" s="29"/>
      <c r="H44" s="29"/>
      <c r="I44" s="29"/>
      <c r="J44" s="33"/>
      <c r="K44" s="35"/>
      <c r="L44" s="35"/>
      <c r="M44" s="35"/>
      <c r="N44" s="35"/>
    </row>
    <row r="46" spans="1:14" x14ac:dyDescent="0.2">
      <c r="E46" s="36" t="s">
        <v>9</v>
      </c>
    </row>
  </sheetData>
  <sheetProtection deleteColumns="0" deleteRows="0"/>
  <dataConsolidate/>
  <mergeCells count="24">
    <mergeCell ref="L12:N12"/>
    <mergeCell ref="A12:C12"/>
    <mergeCell ref="A1:N2"/>
    <mergeCell ref="A4:N5"/>
    <mergeCell ref="A7:C7"/>
    <mergeCell ref="L8:N8"/>
    <mergeCell ref="L7:N7"/>
    <mergeCell ref="L9:N9"/>
    <mergeCell ref="L10:N10"/>
    <mergeCell ref="L11:N11"/>
    <mergeCell ref="A9:C9"/>
    <mergeCell ref="A10:C10"/>
    <mergeCell ref="A11:C11"/>
    <mergeCell ref="M34:N34"/>
    <mergeCell ref="G42:H43"/>
    <mergeCell ref="K41:N41"/>
    <mergeCell ref="K42:N43"/>
    <mergeCell ref="A35:L35"/>
    <mergeCell ref="A36:L36"/>
    <mergeCell ref="M35:N35"/>
    <mergeCell ref="M36:N36"/>
    <mergeCell ref="A34:L34"/>
    <mergeCell ref="A38:F38"/>
    <mergeCell ref="A40:F40"/>
  </mergeCells>
  <phoneticPr fontId="8" type="noConversion"/>
  <pageMargins left="0.19685039370078741" right="0.15748031496062992" top="0.47" bottom="0.15748031496062992" header="0.44" footer="0.15748031496062992"/>
  <pageSetup paperSize="8" scale="78" orientation="landscape" r:id="rId1"/>
  <headerFooter>
    <oddFooter>&amp;CСтрана &amp;P&amp;R&amp;P</oddFooter>
  </headerFooter>
  <rowBreaks count="1" manualBreakCount="1">
    <brk id="28" max="13" man="1"/>
  </rowBreaks>
  <ignoredErrors>
    <ignoredError sqref="N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9" sqref="A9:N9"/>
    </sheetView>
  </sheetViews>
  <sheetFormatPr defaultRowHeight="15" x14ac:dyDescent="0.25"/>
  <sheetData>
    <row r="1" spans="1:14" x14ac:dyDescent="0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9.5" customHeight="1" x14ac:dyDescent="0.25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80.25" customHeight="1" x14ac:dyDescent="0.25">
      <c r="A4" s="61" t="s">
        <v>56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45" customHeight="1" x14ac:dyDescent="0.25">
      <c r="A5" s="59" t="s">
        <v>76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x14ac:dyDescent="0.25">
      <c r="A6" s="62" t="s">
        <v>77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x14ac:dyDescent="0.25">
      <c r="A7" s="63" t="s">
        <v>22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5.25" customHeight="1" x14ac:dyDescent="0.25">
      <c r="A9" s="61" t="s">
        <v>78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x14ac:dyDescent="0.25">
      <c r="A10" s="64" t="s">
        <v>11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x14ac:dyDescent="0.25">
      <c r="A11" s="62" t="s">
        <v>12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x14ac:dyDescent="0.25">
      <c r="A12" s="65" t="s">
        <v>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2.25" customHeight="1" x14ac:dyDescent="0.25">
      <c r="A14" s="59" t="s">
        <v>13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</sheetData>
  <mergeCells count="10">
    <mergeCell ref="A14:N14"/>
    <mergeCell ref="A2:N2"/>
    <mergeCell ref="A4:N4"/>
    <mergeCell ref="A5:N5"/>
    <mergeCell ref="A6:N6"/>
    <mergeCell ref="A7:M7"/>
    <mergeCell ref="A9:N9"/>
    <mergeCell ref="A10:N10"/>
    <mergeCell ref="A11:N11"/>
    <mergeCell ref="A12:N12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2017-12-15T13:21:43Z</cp:lastPrinted>
  <dcterms:created xsi:type="dcterms:W3CDTF">2013-07-24T11:49:32Z</dcterms:created>
  <dcterms:modified xsi:type="dcterms:W3CDTF">2017-12-15T13:22:54Z</dcterms:modified>
</cp:coreProperties>
</file>