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activeTab="0"/>
  </bookViews>
  <sheets>
    <sheet name="Bimed d.o.o. - specif." sheetId="1" r:id="rId1"/>
    <sheet name="Bimed d.o.o. - Obrazac KVI" sheetId="2" r:id="rId2"/>
  </sheets>
  <definedNames>
    <definedName name="_xlnm.Print_Area" localSheetId="1">'Bimed d.o.o. - Obrazac KVI'!$A$1:$H$22</definedName>
    <definedName name="_xlnm.Print_Area" localSheetId="0">'Bimed d.o.o. - specif.'!$A$1:$L$10</definedName>
  </definedNames>
  <calcPr fullCalcOnLoad="1"/>
</workbook>
</file>

<file path=xl/sharedStrings.xml><?xml version="1.0" encoding="utf-8"?>
<sst xmlns="http://schemas.openxmlformats.org/spreadsheetml/2006/main" count="50" uniqueCount="47">
  <si>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</si>
  <si>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</si>
  <si>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</si>
  <si>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</si>
  <si>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</si>
  <si>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</si>
  <si>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</si>
  <si>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</si>
  <si>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</si>
  <si>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</si>
  <si>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</si>
  <si>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</si>
  <si>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</si>
  <si>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</si>
  <si>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</si>
  <si>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</si>
  <si>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</si>
  <si>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</si>
  <si>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</si>
  <si>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</si>
  <si>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</si>
  <si>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</si>
  <si>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</si>
  <si>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</si>
  <si>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</si>
  <si>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</si>
  <si>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</si>
  <si>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</si>
  <si>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</si>
  <si>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</si>
  <si>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</si>
  <si>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</si>
  <si>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</si>
  <si>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</si>
  <si>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</si>
  <si>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</si>
  <si>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</si>
  <si>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</si>
  <si>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komad</t>
  </si>
  <si>
    <t>404-1-110/17-11</t>
  </si>
  <si>
    <t xml:space="preserve">Коронарни стентови за 2017. годину </t>
  </si>
  <si>
    <t>Назив добављача: Bimed d.o.o.</t>
  </si>
  <si>
    <t>STT17013</t>
  </si>
  <si>
    <t>RONYXxxxxxX</t>
  </si>
  <si>
    <t>Medtronic Inc., SAD</t>
  </si>
  <si>
    <t>Koronarni stent otvorenog dizajna,  izrađen od višestruke segmentne legure hroma (kobalt ili platina) sa permanentnim polimerom obložen imunosupresivnim lekom koji zaustavlja progresiju ćelijskog ciklusa inhibicijom m-TOR-a</t>
  </si>
  <si>
    <t>Resolute Onyx Zotarolimus Eluting Coronary Stent System / Stent sistem, koronarni, obložen lekom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</si>
</sst>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4" fontId="42" fillId="35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6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C1">
      <selection activeCell="A8" sqref="A8:J8"/>
    </sheetView>
  </sheetViews>
  <sheetFormatPr defaultColWidth="9.140625" defaultRowHeight="12.75"/>
  <cols>
    <col min="1" max="1" width="5.8515625" style="36" customWidth="1"/>
    <col min="2" max="2" width="39.421875" style="36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37" hidden="1" customWidth="1"/>
    <col min="12" max="12" width="18.7109375" style="0" customWidth="1"/>
    <col min="13" max="13" width="9.57421875" style="27" hidden="1" customWidth="1"/>
  </cols>
  <sheetData>
    <row r="2" spans="1:12" ht="12.75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41</v>
      </c>
      <c r="B4" s="42"/>
      <c r="C4" s="42"/>
      <c r="D4" s="42"/>
      <c r="E4" s="33"/>
    </row>
    <row r="6" spans="1:13" ht="48" customHeight="1">
      <c r="A6" s="5" t="s">
        <v>0</v>
      </c>
      <c r="B6" s="5" t="s">
        <v>1</v>
      </c>
      <c r="C6" s="5" t="s">
        <v>34</v>
      </c>
      <c r="D6" s="5" t="s">
        <v>35</v>
      </c>
      <c r="E6" s="5" t="s">
        <v>36</v>
      </c>
      <c r="F6" s="5" t="s">
        <v>6</v>
      </c>
      <c r="G6" s="6" t="s">
        <v>7</v>
      </c>
      <c r="H6" s="5" t="s">
        <v>8</v>
      </c>
      <c r="I6" s="28" t="s">
        <v>9</v>
      </c>
      <c r="J6" s="5" t="s">
        <v>10</v>
      </c>
      <c r="K6" s="28" t="s">
        <v>11</v>
      </c>
      <c r="L6" s="5" t="s">
        <v>2</v>
      </c>
      <c r="M6" s="28" t="s">
        <v>25</v>
      </c>
    </row>
    <row r="7" spans="1:13" s="2" customFormat="1" ht="87.75" customHeight="1">
      <c r="A7" s="35">
        <v>10</v>
      </c>
      <c r="B7" s="3" t="s">
        <v>45</v>
      </c>
      <c r="C7" s="34" t="s">
        <v>42</v>
      </c>
      <c r="D7" s="31" t="s">
        <v>46</v>
      </c>
      <c r="E7" s="32" t="s">
        <v>43</v>
      </c>
      <c r="F7" s="32" t="s">
        <v>44</v>
      </c>
      <c r="G7" s="3" t="s">
        <v>38</v>
      </c>
      <c r="H7" s="4"/>
      <c r="I7" s="30">
        <v>38300</v>
      </c>
      <c r="J7" s="8">
        <v>38300</v>
      </c>
      <c r="K7" s="30">
        <f>H7*I7</f>
        <v>0</v>
      </c>
      <c r="L7" s="1">
        <f>H7*J7</f>
        <v>0</v>
      </c>
      <c r="M7" s="29">
        <v>1</v>
      </c>
    </row>
    <row r="8" spans="1:13" ht="21.75" customHeight="1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30">
        <f>K7</f>
        <v>0</v>
      </c>
      <c r="L8" s="7">
        <f>SUM(L7:L7)</f>
        <v>0</v>
      </c>
      <c r="M8" s="27">
        <v>0.1</v>
      </c>
    </row>
    <row r="9" spans="1:12" ht="18.75" customHeight="1">
      <c r="A9" s="39" t="s">
        <v>4</v>
      </c>
      <c r="B9" s="39"/>
      <c r="C9" s="39"/>
      <c r="D9" s="39"/>
      <c r="E9" s="39"/>
      <c r="F9" s="39"/>
      <c r="G9" s="39"/>
      <c r="H9" s="39"/>
      <c r="I9" s="39"/>
      <c r="J9" s="39"/>
      <c r="K9" s="38">
        <f>K8*0.1</f>
        <v>0</v>
      </c>
      <c r="L9" s="7">
        <f>L8*M8</f>
        <v>0</v>
      </c>
    </row>
    <row r="10" spans="1:12" ht="18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8">
        <f>K8+K9</f>
        <v>0</v>
      </c>
      <c r="L10" s="7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D1">
      <selection activeCell="E3" sqref="E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46" t="s">
        <v>41</v>
      </c>
      <c r="F2" s="46"/>
      <c r="G2" s="46"/>
      <c r="H2" s="46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39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SUM('Bimed d.o.o. - specif.'!K7:K7)</f>
        <v>0</v>
      </c>
      <c r="F6" s="18">
        <f>SUM('Bimed d.o.o. - specif.'!L7:L7)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3" t="s">
        <v>19</v>
      </c>
      <c r="F7" s="44"/>
      <c r="G7" s="45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f>SUBTOTAL(101,'Bimed d.o.o. - specif.'!M7:M7)</f>
        <v>1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26</v>
      </c>
      <c r="C15" s="12" t="s">
        <v>27</v>
      </c>
      <c r="D15" s="10"/>
      <c r="E15" s="24" t="s">
        <v>28</v>
      </c>
      <c r="F15" s="20" t="s">
        <v>29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25.5">
      <c r="B17" s="11" t="s">
        <v>30</v>
      </c>
      <c r="C17" s="12" t="s">
        <v>40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31</v>
      </c>
      <c r="C19" s="12" t="s">
        <v>32</v>
      </c>
    </row>
    <row r="20" spans="2:3" ht="14.25">
      <c r="B20" s="16"/>
      <c r="C20" s="17"/>
    </row>
    <row r="21" spans="2:3" ht="15">
      <c r="B21" s="11" t="s">
        <v>33</v>
      </c>
      <c r="C21" s="26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2017-07-11T07:34:16Z</dcterms:modified>
  <cp:category/>
  <cp:version/>
  <cp:contentType/>
  <cp:contentStatus/>
</cp:coreProperties>
</file>