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<sst xmlns="http://schemas.openxmlformats.org/spreadsheetml/2006/main" count="68" uniqueCount="61">
  <si>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</si>
  <si>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</si>
  <si>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</si>
  <si>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</si>
  <si>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</si>
  <si>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</si>
  <si>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</si>
  <si>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</si>
  <si>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</si>
  <si>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</si>
  <si>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</si>
  <si>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</si>
  <si>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</si>
  <si>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</si>
  <si>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</si>
  <si>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</si>
  <si>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</si>
  <si>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</si>
  <si>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</si>
  <si>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</si>
  <si>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</si>
  <si>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</si>
  <si>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</si>
  <si>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</si>
  <si>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</si>
  <si>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</si>
  <si>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</si>
  <si>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</si>
  <si>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</si>
  <si>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</si>
  <si>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</si>
  <si>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</si>
  <si>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</si>
  <si>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</si>
  <si>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</si>
  <si>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</si>
  <si>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</si>
  <si>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</si>
  <si>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</si>
  <si>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</si>
  <si>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404-1-110/17-24</t>
  </si>
  <si>
    <t>Цитостатици са Листе Б и Листе Д Листе лекова за 2017. годину</t>
  </si>
  <si>
    <t>PHARMASWISS D.O.O.</t>
  </si>
  <si>
    <t>Укупна вредност за партију 36</t>
  </si>
  <si>
    <t>36</t>
  </si>
  <si>
    <t>triptorelin 3,75 mg, 11,25 mg i 22,5 mg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</si>
  <si>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</si>
  <si>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</si>
  <si>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</si>
  <si>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</si>
  <si>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</si>
  <si>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</si>
  <si>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11,25 mg</t>
  </si>
  <si>
    <t>0037093</t>
  </si>
  <si>
    <t>22,5 mg</t>
  </si>
  <si>
    <t>37</t>
  </si>
  <si>
    <t>triptorelin, 0,1 mg</t>
  </si>
  <si>
    <t>0037090</t>
  </si>
  <si>
    <t>PharmaSwiss d.o.o.</t>
  </si>
  <si>
    <t>prašak i rastvarač za rastvor za injekciju</t>
  </si>
  <si>
    <t>0,1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</si>
</sst>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4" fontId="50" fillId="0" borderId="11" xfId="59" applyNumberFormat="1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51" fillId="0" borderId="11" xfId="59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4" fillId="34" borderId="11" xfId="0" applyNumberFormat="1" applyFont="1" applyFill="1" applyBorder="1" applyAlignment="1">
      <alignment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6" fillId="35" borderId="11" xfId="60" applyNumberFormat="1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5" borderId="11" xfId="0" applyNumberFormat="1" applyFont="1" applyFill="1" applyBorder="1" applyAlignment="1">
      <alignment horizontal="center" vertical="center" wrapText="1"/>
    </xf>
    <xf numFmtId="4" fontId="54" fillId="34" borderId="11" xfId="0" applyNumberFormat="1" applyFont="1" applyFill="1" applyBorder="1" applyAlignment="1">
      <alignment horizontal="right" vertical="center" wrapText="1"/>
    </xf>
    <xf numFmtId="3" fontId="6" fillId="36" borderId="11" xfId="57" applyNumberFormat="1" applyFont="1" applyFill="1" applyBorder="1" applyAlignment="1">
      <alignment horizontal="center" vertical="center" wrapText="1"/>
      <protection/>
    </xf>
    <xf numFmtId="49" fontId="6" fillId="36" borderId="11" xfId="5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49" fontId="54" fillId="35" borderId="19" xfId="0" applyNumberFormat="1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6" fillId="36" borderId="11" xfId="57" applyFont="1" applyFill="1" applyBorder="1" applyAlignment="1">
      <alignment horizontal="center" vertical="center" wrapText="1"/>
      <protection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 quotePrefix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6" fillId="36" borderId="11" xfId="57" applyFont="1" applyFill="1" applyBorder="1" applyAlignment="1">
      <alignment horizontal="center" vertical="center" wrapText="1"/>
      <protection/>
    </xf>
    <xf numFmtId="49" fontId="6" fillId="36" borderId="19" xfId="57" applyNumberFormat="1" applyFont="1" applyFill="1" applyBorder="1" applyAlignment="1">
      <alignment horizontal="center" vertical="center"/>
      <protection/>
    </xf>
    <xf numFmtId="49" fontId="6" fillId="36" borderId="20" xfId="57" applyNumberFormat="1" applyFont="1" applyFill="1" applyBorder="1" applyAlignment="1">
      <alignment horizontal="center" vertical="center"/>
      <protection/>
    </xf>
    <xf numFmtId="49" fontId="6" fillId="36" borderId="21" xfId="57" applyNumberFormat="1" applyFont="1" applyFill="1" applyBorder="1" applyAlignment="1">
      <alignment horizontal="center" vertical="center"/>
      <protection/>
    </xf>
    <xf numFmtId="0" fontId="6" fillId="36" borderId="19" xfId="57" applyFont="1" applyFill="1" applyBorder="1" applyAlignment="1">
      <alignment horizontal="center" vertical="center" wrapText="1"/>
      <protection/>
    </xf>
    <xf numFmtId="0" fontId="6" fillId="36" borderId="20" xfId="57" applyFont="1" applyFill="1" applyBorder="1" applyAlignment="1">
      <alignment horizontal="center" vertical="center" wrapText="1"/>
      <protection/>
    </xf>
    <xf numFmtId="0" fontId="6" fillId="36" borderId="21" xfId="57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6" fillId="36" borderId="11" xfId="57" applyFont="1" applyFill="1" applyBorder="1" applyAlignment="1">
      <alignment horizontal="right" vertical="center" wrapText="1"/>
      <protection/>
    </xf>
    <xf numFmtId="0" fontId="54" fillId="34" borderId="11" xfId="0" applyFont="1" applyFill="1" applyBorder="1" applyAlignment="1">
      <alignment horizontal="right" vertical="center" wrapText="1"/>
    </xf>
    <xf numFmtId="0" fontId="54" fillId="34" borderId="21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34" borderId="22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4" xfId="58"/>
    <cellStyle name="Normal 4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7.140625" style="23" customWidth="1"/>
    <col min="2" max="2" width="14.140625" style="23" customWidth="1"/>
    <col min="3" max="3" width="9.140625" style="28" customWidth="1"/>
    <col min="4" max="4" width="15.7109375" style="3" customWidth="1"/>
    <col min="5" max="5" width="16.710937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1.57421875" style="3" customWidth="1"/>
    <col min="12" max="12" width="13.421875" style="3" hidden="1" customWidth="1"/>
    <col min="13" max="13" width="15.57421875" style="3" customWidth="1"/>
    <col min="14" max="14" width="14.421875" style="3" hidden="1" customWidth="1"/>
    <col min="15" max="16384" width="9.140625" style="3" customWidth="1"/>
  </cols>
  <sheetData>
    <row r="1" s="29" customFormat="1" ht="34.5" customHeight="1">
      <c r="C1" s="28"/>
    </row>
    <row r="2" spans="1:14" ht="12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"/>
    </row>
    <row r="3" spans="1:14" ht="12.75" customHeight="1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1"/>
    </row>
    <row r="4" ht="13.5" thickBot="1"/>
    <row r="5" spans="1:14" ht="45.75" customHeight="1" thickTop="1">
      <c r="A5" s="31" t="s">
        <v>37</v>
      </c>
      <c r="B5" s="31" t="s">
        <v>38</v>
      </c>
      <c r="C5" s="44" t="s">
        <v>0</v>
      </c>
      <c r="D5" s="45" t="s">
        <v>30</v>
      </c>
      <c r="E5" s="45" t="s">
        <v>2</v>
      </c>
      <c r="F5" s="45" t="s">
        <v>1</v>
      </c>
      <c r="G5" s="32" t="s">
        <v>31</v>
      </c>
      <c r="H5" s="33" t="s">
        <v>3</v>
      </c>
      <c r="I5" s="32" t="s">
        <v>4</v>
      </c>
      <c r="J5" s="34" t="s">
        <v>5</v>
      </c>
      <c r="K5" s="32" t="s">
        <v>6</v>
      </c>
      <c r="L5" s="35" t="s">
        <v>7</v>
      </c>
      <c r="M5" s="36" t="s">
        <v>8</v>
      </c>
      <c r="N5" s="2" t="s">
        <v>9</v>
      </c>
    </row>
    <row r="6" spans="1:14" s="40" customFormat="1" ht="21.75" customHeight="1">
      <c r="A6" s="54" t="s">
        <v>44</v>
      </c>
      <c r="B6" s="57" t="s">
        <v>45</v>
      </c>
      <c r="C6" s="48" t="s">
        <v>46</v>
      </c>
      <c r="D6" s="47" t="s">
        <v>47</v>
      </c>
      <c r="E6" s="60" t="s">
        <v>48</v>
      </c>
      <c r="F6" s="53" t="s">
        <v>49</v>
      </c>
      <c r="G6" s="46" t="s">
        <v>50</v>
      </c>
      <c r="H6" s="46" t="s">
        <v>32</v>
      </c>
      <c r="I6" s="38"/>
      <c r="J6" s="41">
        <v>10314.6</v>
      </c>
      <c r="K6" s="51">
        <v>10234.1</v>
      </c>
      <c r="L6" s="42">
        <f>I6*J6</f>
        <v>0</v>
      </c>
      <c r="M6" s="50">
        <f>I6*K6</f>
        <v>0</v>
      </c>
      <c r="N6" s="52">
        <v>1</v>
      </c>
    </row>
    <row r="7" spans="1:14" s="40" customFormat="1" ht="21.75" customHeight="1">
      <c r="A7" s="55"/>
      <c r="B7" s="58"/>
      <c r="C7" s="48" t="s">
        <v>51</v>
      </c>
      <c r="D7" s="47" t="s">
        <v>47</v>
      </c>
      <c r="E7" s="61"/>
      <c r="F7" s="53"/>
      <c r="G7" s="46" t="s">
        <v>52</v>
      </c>
      <c r="H7" s="46" t="s">
        <v>32</v>
      </c>
      <c r="I7" s="38"/>
      <c r="J7" s="41">
        <v>30943.6</v>
      </c>
      <c r="K7" s="51">
        <v>30702.2</v>
      </c>
      <c r="L7" s="42">
        <f>I7*J7</f>
        <v>0</v>
      </c>
      <c r="M7" s="50">
        <f>I7*K7</f>
        <v>0</v>
      </c>
      <c r="N7" s="52"/>
    </row>
    <row r="8" spans="1:14" s="40" customFormat="1" ht="21.75" customHeight="1">
      <c r="A8" s="55"/>
      <c r="B8" s="58"/>
      <c r="C8" s="48" t="s">
        <v>53</v>
      </c>
      <c r="D8" s="47" t="s">
        <v>47</v>
      </c>
      <c r="E8" s="62"/>
      <c r="F8" s="53"/>
      <c r="G8" s="46" t="s">
        <v>54</v>
      </c>
      <c r="H8" s="46" t="s">
        <v>32</v>
      </c>
      <c r="I8" s="38"/>
      <c r="J8" s="41">
        <v>61887.3</v>
      </c>
      <c r="K8" s="51">
        <v>61404.6</v>
      </c>
      <c r="L8" s="42">
        <f>I8*J8</f>
        <v>0</v>
      </c>
      <c r="M8" s="50">
        <f>I8*K8</f>
        <v>0</v>
      </c>
      <c r="N8" s="52"/>
    </row>
    <row r="9" spans="1:14" s="40" customFormat="1" ht="20.25" customHeight="1">
      <c r="A9" s="56"/>
      <c r="B9" s="59"/>
      <c r="C9" s="63" t="s">
        <v>43</v>
      </c>
      <c r="D9" s="63"/>
      <c r="E9" s="63"/>
      <c r="F9" s="63"/>
      <c r="G9" s="63"/>
      <c r="H9" s="63"/>
      <c r="I9" s="63"/>
      <c r="J9" s="41"/>
      <c r="K9" s="42"/>
      <c r="L9" s="42">
        <f>SUM(L6:L8)</f>
        <v>0</v>
      </c>
      <c r="M9" s="50">
        <f>SUM(M6:M8)</f>
        <v>0</v>
      </c>
      <c r="N9" s="52"/>
    </row>
    <row r="10" spans="1:14" s="40" customFormat="1" ht="33" customHeight="1">
      <c r="A10" s="39" t="s">
        <v>55</v>
      </c>
      <c r="B10" s="46" t="s">
        <v>56</v>
      </c>
      <c r="C10" s="48" t="s">
        <v>57</v>
      </c>
      <c r="D10" s="47" t="s">
        <v>47</v>
      </c>
      <c r="E10" s="49" t="s">
        <v>58</v>
      </c>
      <c r="F10" s="46" t="s">
        <v>59</v>
      </c>
      <c r="G10" s="46" t="s">
        <v>60</v>
      </c>
      <c r="H10" s="46" t="s">
        <v>32</v>
      </c>
      <c r="I10" s="38"/>
      <c r="J10" s="41">
        <v>478.21</v>
      </c>
      <c r="K10" s="51">
        <v>474.48</v>
      </c>
      <c r="L10" s="42">
        <f>I10*J10</f>
        <v>0</v>
      </c>
      <c r="M10" s="50">
        <f>I10*K10</f>
        <v>0</v>
      </c>
      <c r="N10" s="43">
        <v>1</v>
      </c>
    </row>
    <row r="11" spans="1:14" ht="18" customHeight="1">
      <c r="A11" s="64" t="s">
        <v>10</v>
      </c>
      <c r="B11" s="64"/>
      <c r="C11" s="65"/>
      <c r="D11" s="65"/>
      <c r="E11" s="65"/>
      <c r="F11" s="64"/>
      <c r="G11" s="64"/>
      <c r="H11" s="64"/>
      <c r="I11" s="64"/>
      <c r="J11" s="64"/>
      <c r="K11" s="64"/>
      <c r="L11" s="30">
        <f>L9+L10</f>
        <v>0</v>
      </c>
      <c r="M11" s="37">
        <f>M9+M10</f>
        <v>0</v>
      </c>
      <c r="N11" s="20"/>
    </row>
    <row r="12" spans="1:14" ht="18" customHeight="1">
      <c r="A12" s="64" t="s">
        <v>11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30">
        <f>L11*M14</f>
        <v>0</v>
      </c>
      <c r="M12" s="37">
        <f>M11*M14</f>
        <v>0</v>
      </c>
      <c r="N12" s="20"/>
    </row>
    <row r="13" spans="1:14" ht="18" customHeight="1">
      <c r="A13" s="64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30">
        <f>L11+L12</f>
        <v>0</v>
      </c>
      <c r="M13" s="37">
        <f>M11+M12</f>
        <v>0</v>
      </c>
      <c r="N13" s="20"/>
    </row>
    <row r="14" ht="12.75" hidden="1">
      <c r="M14" s="3">
        <v>0.1</v>
      </c>
    </row>
  </sheetData>
  <sheetProtection/>
  <mergeCells count="11">
    <mergeCell ref="A13:K13"/>
    <mergeCell ref="A12:K12"/>
    <mergeCell ref="A11:K11"/>
    <mergeCell ref="A2:M2"/>
    <mergeCell ref="A3:M3"/>
    <mergeCell ref="N6:N9"/>
    <mergeCell ref="F6:F8"/>
    <mergeCell ref="A6:A9"/>
    <mergeCell ref="B6:B9"/>
    <mergeCell ref="E6:E8"/>
    <mergeCell ref="C9:I9"/>
  </mergeCells>
  <printOptions/>
  <pageMargins left="0.2" right="0.2" top="0.2" bottom="0.25" header="0.2" footer="0.3"/>
  <pageSetup orientation="landscape" scale="93" r:id="rId1"/>
  <ignoredErrors>
    <ignoredError sqref="L9:M9 L12:M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42</v>
      </c>
    </row>
    <row r="4" ht="15" thickBot="1"/>
    <row r="5" spans="2:7" ht="24.75" thickBot="1">
      <c r="B5" s="4" t="s">
        <v>18</v>
      </c>
      <c r="C5" s="5" t="s">
        <v>40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specifikacija!L9+specifikacija!L10</f>
        <v>0</v>
      </c>
      <c r="F6" s="15">
        <f>specifikacija!M9+specifikacija!M10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67" t="s">
        <v>17</v>
      </c>
      <c r="F7" s="68"/>
      <c r="G7" s="69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SUBTOTAL(101,specifikacija!N6:N10)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41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2018-06-08T15:11:36Z</dcterms:modified>
  <cp:category/>
  <cp:version/>
  <cp:contentType/>
  <cp:contentStatus/>
</cp:coreProperties>
</file>