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<sst xmlns="http://schemas.openxmlformats.org/spreadsheetml/2006/main" count="209" uniqueCount="129">
  <si>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</si>
  <si>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</si>
  <si>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</si>
  <si>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</si>
  <si>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</si>
  <si>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</si>
  <si>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</si>
  <si>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</si>
  <si>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</si>
  <si>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</si>
  <si>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</si>
  <si>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</si>
  <si>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</si>
  <si>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</si>
  <si>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</si>
  <si>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</si>
  <si>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</si>
  <si>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</si>
  <si>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</si>
  <si>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</si>
  <si>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</si>
  <si>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</si>
  <si>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</si>
  <si>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</si>
  <si>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</si>
  <si>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</si>
  <si>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</si>
  <si>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</si>
  <si>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</si>
  <si>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</si>
  <si>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</si>
  <si>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</si>
  <si>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</si>
  <si>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</si>
  <si>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ADOC D.O.O.</t>
  </si>
  <si>
    <t>RASETRON</t>
  </si>
  <si>
    <t>blister, 10 po 1 mg</t>
  </si>
  <si>
    <t>blister, 5 po 2 mg</t>
  </si>
  <si>
    <t>GLUKOGLINID</t>
  </si>
  <si>
    <t>blister, 90 po 1 mg</t>
  </si>
  <si>
    <t>blister, 90 po 2 mg</t>
  </si>
  <si>
    <t>CLOPICOR</t>
  </si>
  <si>
    <t>blister, 28 po 75 mg</t>
  </si>
  <si>
    <t xml:space="preserve">PROPAFEN </t>
  </si>
  <si>
    <t>blister, 50 po 150 mg</t>
  </si>
  <si>
    <t>PLENDIL</t>
  </si>
  <si>
    <t>bočica plastična, 30 po 5 mg</t>
  </si>
  <si>
    <t>PRILENAP</t>
  </si>
  <si>
    <t>blister, 30 po 20mg</t>
  </si>
  <si>
    <t>CORACE</t>
  </si>
  <si>
    <t>blister, 28 po 2,5mg</t>
  </si>
  <si>
    <t>blister, 28 po 5mg</t>
  </si>
  <si>
    <t>CORACE PLUS</t>
  </si>
  <si>
    <t>blister, 28 po (2,5mg+12,5mg)</t>
  </si>
  <si>
    <t>blister, 28 po (5mg+25mg)</t>
  </si>
  <si>
    <t>HEMOKVIN PLUS</t>
  </si>
  <si>
    <t>blister, 20 po (20 mg + 12,5 mg)</t>
  </si>
  <si>
    <t>TELMIPRES</t>
  </si>
  <si>
    <t>blister, 28 po 40mg</t>
  </si>
  <si>
    <t>blister, 28 po 80mg</t>
  </si>
  <si>
    <t>TELMIPRES PLUS</t>
  </si>
  <si>
    <t>blister, 28 po 80mg+12,5mg</t>
  </si>
  <si>
    <t>0044100</t>
  </si>
  <si>
    <t>SAIZEN</t>
  </si>
  <si>
    <t>uložak, 1 po 1.03 ml (5.83 mg/ml)</t>
  </si>
  <si>
    <t>0044101</t>
  </si>
  <si>
    <t>uložak, 1 po 1.5 ml (8 mg/ml)</t>
  </si>
  <si>
    <t>0044102</t>
  </si>
  <si>
    <t>uložak, 1 po 2.5 ml (8 mg/ml)</t>
  </si>
  <si>
    <t>LEVOXA</t>
  </si>
  <si>
    <t>blister, 10 po 500 mg</t>
  </si>
  <si>
    <t>GILESTRA</t>
  </si>
  <si>
    <t>boca plastična, 30 po 245 mg</t>
  </si>
  <si>
    <t>GILESTRA DUO</t>
  </si>
  <si>
    <t>boca plastčna, 30 po (245 mg+200mg)</t>
  </si>
  <si>
    <t>ARIMIDEX</t>
  </si>
  <si>
    <t xml:space="preserve"> 28 po 1 mg</t>
  </si>
  <si>
    <t>LEZRA</t>
  </si>
  <si>
    <t>blister, 30 po 2,5mg</t>
  </si>
  <si>
    <t>VICTANYL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</si>
  <si>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</si>
  <si>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</si>
  <si>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</si>
  <si>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</si>
  <si>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EPICA</t>
  </si>
  <si>
    <t>blister, 60 po 75mg</t>
  </si>
  <si>
    <t>blister, 60 po 150mg</t>
  </si>
  <si>
    <t>blister, 90 po 50mg</t>
  </si>
  <si>
    <t>CARBOMA</t>
  </si>
  <si>
    <t xml:space="preserve">100 po (100mg+25mg+200mg)             </t>
  </si>
  <si>
    <t>100 po (150mg+37,5mg+200mg)</t>
  </si>
  <si>
    <t xml:space="preserve">100 po (200mg+50mg+200mg) </t>
  </si>
  <si>
    <t>SEROQUEL XR</t>
  </si>
  <si>
    <t xml:space="preserve">blister, 60 po 50 mg </t>
  </si>
  <si>
    <t xml:space="preserve">blister, 60 po 400 mg </t>
  </si>
  <si>
    <t>BIPODIS</t>
  </si>
  <si>
    <t>blister, 30 po 5mg</t>
  </si>
  <si>
    <t>blister, 30 po 10mg</t>
  </si>
  <si>
    <t>blister, 30 po 15mg</t>
  </si>
  <si>
    <t xml:space="preserve">LORAZEPAM </t>
  </si>
  <si>
    <t xml:space="preserve"> 20 po 2,5 mg</t>
  </si>
  <si>
    <t>NEMDATINE</t>
  </si>
  <si>
    <t>blister, 28 po 10 mg</t>
  </si>
  <si>
    <t>blister, 28 po 20 mg</t>
  </si>
  <si>
    <t>OXIS TURBUHALER</t>
  </si>
  <si>
    <t>kontejner višedozni, 1 po 60 doza (4,5 mcg/doza)</t>
  </si>
  <si>
    <t>kontejner višedozni, 1 po 60 doza (9 mcg/doza)</t>
  </si>
  <si>
    <t>SYMBICORT TURBUHALER</t>
  </si>
  <si>
    <t>inhaler,1 po 60 doza (80 mcg + 4,5 mcg)</t>
  </si>
  <si>
    <t>inhalator, 120 doza (4.5mcg/doza+160mcg/doza)</t>
  </si>
  <si>
    <t>inhaler, 1 po 60 doza (320 mcg + 9 mcg)</t>
  </si>
  <si>
    <t>DUORESP SPIROMAX</t>
  </si>
  <si>
    <t>inhaler, 1 po 120 doza (4,5mcg/doza + 160mcg/doza)</t>
  </si>
  <si>
    <t>inhaler, 1 po 60  doza (9mcg/doza + 320mcg/doza)</t>
  </si>
  <si>
    <t>PULMICORT TURBUHALER</t>
  </si>
  <si>
    <t>inhaler, 1 po 100 doza (200 mcg/doza)</t>
  </si>
  <si>
    <t>inhaler, 1 po 100 doza (400 mcg/doza)</t>
  </si>
  <si>
    <t>PULMICORT</t>
  </si>
  <si>
    <t>ampula, 20 po 2 ml (0,25 mg/ml)</t>
  </si>
  <si>
    <t>ampula, 20 po 2 ml (0,5 mg/ml)</t>
  </si>
  <si>
    <t>VIGAMOX</t>
  </si>
  <si>
    <t>bočica sa kapaljkom, 5ml, (5mg/ml)</t>
  </si>
  <si>
    <t>DUOTRAV</t>
  </si>
  <si>
    <t>boca sa kapaljkom, 1 po 2,5 ml (5mg/ml + 40mcg/ml)</t>
  </si>
  <si>
    <t>Обликована по партијама, централизована, оквирни споразум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</si>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</sst>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0" fontId="48" fillId="0" borderId="16" xfId="0" applyNumberFormat="1" applyFont="1" applyBorder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/>
    </xf>
    <xf numFmtId="0" fontId="48" fillId="0" borderId="18" xfId="0" applyNumberFormat="1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2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P14" sqref="P14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5" customWidth="1"/>
    <col min="7" max="7" width="10.57421875" style="0" customWidth="1"/>
    <col min="8" max="8" width="12.421875" style="0" hidden="1" customWidth="1"/>
    <col min="9" max="9" width="12.421875" style="0" customWidth="1"/>
    <col min="10" max="10" width="12.7109375" style="26" hidden="1" customWidth="1"/>
    <col min="11" max="11" width="12.28125" style="26" customWidth="1"/>
    <col min="12" max="12" width="8.421875" style="26" hidden="1" customWidth="1"/>
  </cols>
  <sheetData>
    <row r="1" spans="1:14" ht="18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  <c r="M1" s="13"/>
      <c r="N1" s="13"/>
    </row>
    <row r="2" spans="1:14" ht="18.7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33"/>
      <c r="J3" s="21"/>
      <c r="K3" s="21"/>
      <c r="L3" s="21"/>
      <c r="M3" s="21"/>
      <c r="N3" s="21"/>
    </row>
    <row r="4" spans="1:12" ht="48">
      <c r="A4" s="38" t="s">
        <v>29</v>
      </c>
      <c r="B4" s="38" t="s">
        <v>0</v>
      </c>
      <c r="C4" s="38" t="s">
        <v>20</v>
      </c>
      <c r="D4" s="38" t="s">
        <v>30</v>
      </c>
      <c r="E4" s="38" t="s">
        <v>1</v>
      </c>
      <c r="F4" s="39" t="s">
        <v>2</v>
      </c>
      <c r="G4" s="39" t="s">
        <v>3</v>
      </c>
      <c r="H4" s="40" t="s">
        <v>125</v>
      </c>
      <c r="I4" s="39" t="s">
        <v>126</v>
      </c>
      <c r="J4" s="40" t="s">
        <v>127</v>
      </c>
      <c r="K4" s="39" t="s">
        <v>128</v>
      </c>
      <c r="L4" s="40" t="s">
        <v>4</v>
      </c>
    </row>
    <row r="5" spans="1:12" ht="24">
      <c r="A5" s="6">
        <v>27</v>
      </c>
      <c r="B5" s="6">
        <v>1124100</v>
      </c>
      <c r="C5" s="6" t="s">
        <v>35</v>
      </c>
      <c r="D5" s="6" t="s">
        <v>36</v>
      </c>
      <c r="E5" s="6"/>
      <c r="F5" s="6" t="s">
        <v>31</v>
      </c>
      <c r="G5" s="22"/>
      <c r="H5" s="23">
        <v>2283.3</v>
      </c>
      <c r="I5" s="23">
        <v>2168.91</v>
      </c>
      <c r="J5" s="24">
        <f aca="true" t="shared" si="0" ref="J5:J36">G5*H5</f>
        <v>0</v>
      </c>
      <c r="K5" s="42">
        <f aca="true" t="shared" si="1" ref="K5:K29">G5*I5</f>
        <v>0</v>
      </c>
      <c r="L5" s="43">
        <v>3</v>
      </c>
    </row>
    <row r="6" spans="1:12" ht="24">
      <c r="A6" s="6">
        <v>28</v>
      </c>
      <c r="B6" s="6">
        <v>1124104</v>
      </c>
      <c r="C6" s="6" t="s">
        <v>35</v>
      </c>
      <c r="D6" s="6" t="s">
        <v>37</v>
      </c>
      <c r="E6" s="6"/>
      <c r="F6" s="6" t="s">
        <v>31</v>
      </c>
      <c r="G6" s="22"/>
      <c r="H6" s="23">
        <v>3165.2</v>
      </c>
      <c r="I6" s="49">
        <v>2972.7000000000003</v>
      </c>
      <c r="J6" s="24">
        <f t="shared" si="0"/>
        <v>0</v>
      </c>
      <c r="K6" s="42">
        <f t="shared" si="1"/>
        <v>0</v>
      </c>
      <c r="L6" s="36">
        <v>3</v>
      </c>
    </row>
    <row r="7" spans="1:12" ht="24">
      <c r="A7" s="6">
        <v>115</v>
      </c>
      <c r="B7" s="6">
        <v>1341365</v>
      </c>
      <c r="C7" s="6" t="s">
        <v>38</v>
      </c>
      <c r="D7" s="6" t="s">
        <v>39</v>
      </c>
      <c r="E7" s="6"/>
      <c r="F7" s="6" t="s">
        <v>31</v>
      </c>
      <c r="G7" s="22"/>
      <c r="H7" s="23">
        <v>344.8</v>
      </c>
      <c r="I7" s="49">
        <v>308.8</v>
      </c>
      <c r="J7" s="24">
        <f t="shared" si="0"/>
        <v>0</v>
      </c>
      <c r="K7" s="42">
        <f t="shared" si="1"/>
        <v>0</v>
      </c>
      <c r="L7" s="36">
        <v>1</v>
      </c>
    </row>
    <row r="8" spans="1:12" ht="24">
      <c r="A8" s="6">
        <v>116</v>
      </c>
      <c r="B8" s="6">
        <v>1341366</v>
      </c>
      <c r="C8" s="6" t="s">
        <v>38</v>
      </c>
      <c r="D8" s="6" t="s">
        <v>40</v>
      </c>
      <c r="E8" s="6"/>
      <c r="F8" s="6" t="s">
        <v>31</v>
      </c>
      <c r="G8" s="22"/>
      <c r="H8" s="23">
        <v>593.4</v>
      </c>
      <c r="I8" s="49">
        <v>588.8</v>
      </c>
      <c r="J8" s="24">
        <f t="shared" si="0"/>
        <v>0</v>
      </c>
      <c r="K8" s="42">
        <f t="shared" si="1"/>
        <v>0</v>
      </c>
      <c r="L8" s="36">
        <v>1</v>
      </c>
    </row>
    <row r="9" spans="1:12" ht="24">
      <c r="A9" s="6">
        <v>132</v>
      </c>
      <c r="B9" s="6">
        <v>1068030</v>
      </c>
      <c r="C9" s="6" t="s">
        <v>41</v>
      </c>
      <c r="D9" s="6" t="s">
        <v>42</v>
      </c>
      <c r="E9" s="6"/>
      <c r="F9" s="6" t="s">
        <v>31</v>
      </c>
      <c r="G9" s="22"/>
      <c r="H9" s="23">
        <v>503.1</v>
      </c>
      <c r="I9" s="49">
        <v>499.2</v>
      </c>
      <c r="J9" s="24">
        <f t="shared" si="0"/>
        <v>0</v>
      </c>
      <c r="K9" s="42">
        <f t="shared" si="1"/>
        <v>0</v>
      </c>
      <c r="L9" s="36">
        <v>1</v>
      </c>
    </row>
    <row r="10" spans="1:12" ht="24">
      <c r="A10" s="6">
        <v>146</v>
      </c>
      <c r="B10" s="6">
        <v>1101130</v>
      </c>
      <c r="C10" s="6" t="s">
        <v>43</v>
      </c>
      <c r="D10" s="6" t="s">
        <v>44</v>
      </c>
      <c r="E10" s="6"/>
      <c r="F10" s="6" t="s">
        <v>31</v>
      </c>
      <c r="G10" s="22"/>
      <c r="H10" s="23">
        <v>324.5</v>
      </c>
      <c r="I10" s="49">
        <v>314.08</v>
      </c>
      <c r="J10" s="24">
        <f t="shared" si="0"/>
        <v>0</v>
      </c>
      <c r="K10" s="42">
        <f t="shared" si="1"/>
        <v>0</v>
      </c>
      <c r="L10" s="36">
        <v>4</v>
      </c>
    </row>
    <row r="11" spans="1:12" ht="24">
      <c r="A11" s="6">
        <v>268</v>
      </c>
      <c r="B11" s="6">
        <v>1402821</v>
      </c>
      <c r="C11" s="6" t="s">
        <v>45</v>
      </c>
      <c r="D11" s="6" t="s">
        <v>46</v>
      </c>
      <c r="E11" s="6"/>
      <c r="F11" s="6" t="s">
        <v>31</v>
      </c>
      <c r="G11" s="22"/>
      <c r="H11" s="23">
        <v>349.1</v>
      </c>
      <c r="I11" s="49">
        <v>332.97</v>
      </c>
      <c r="J11" s="24">
        <f t="shared" si="0"/>
        <v>0</v>
      </c>
      <c r="K11" s="42">
        <f t="shared" si="1"/>
        <v>0</v>
      </c>
      <c r="L11" s="36">
        <v>3</v>
      </c>
    </row>
    <row r="12" spans="1:12" ht="24">
      <c r="A12" s="6">
        <v>291</v>
      </c>
      <c r="B12" s="6">
        <v>1103579</v>
      </c>
      <c r="C12" s="6" t="s">
        <v>47</v>
      </c>
      <c r="D12" s="6" t="s">
        <v>48</v>
      </c>
      <c r="E12" s="6"/>
      <c r="F12" s="6" t="s">
        <v>31</v>
      </c>
      <c r="G12" s="22"/>
      <c r="H12" s="23">
        <v>302.1</v>
      </c>
      <c r="I12" s="49">
        <v>292.4</v>
      </c>
      <c r="J12" s="24">
        <f t="shared" si="0"/>
        <v>0</v>
      </c>
      <c r="K12" s="42">
        <f t="shared" si="1"/>
        <v>0</v>
      </c>
      <c r="L12" s="36">
        <v>3</v>
      </c>
    </row>
    <row r="13" spans="1:12" ht="24">
      <c r="A13" s="6">
        <v>353</v>
      </c>
      <c r="B13" s="6">
        <v>1103026</v>
      </c>
      <c r="C13" s="6" t="s">
        <v>49</v>
      </c>
      <c r="D13" s="6" t="s">
        <v>50</v>
      </c>
      <c r="E13" s="6"/>
      <c r="F13" s="6" t="s">
        <v>31</v>
      </c>
      <c r="G13" s="22"/>
      <c r="H13" s="23">
        <v>110.6</v>
      </c>
      <c r="I13" s="49">
        <v>109.7</v>
      </c>
      <c r="J13" s="24">
        <f t="shared" si="0"/>
        <v>0</v>
      </c>
      <c r="K13" s="42">
        <f t="shared" si="1"/>
        <v>0</v>
      </c>
      <c r="L13" s="36">
        <v>1</v>
      </c>
    </row>
    <row r="14" spans="1:12" ht="24">
      <c r="A14" s="6">
        <v>354</v>
      </c>
      <c r="B14" s="6">
        <v>1103025</v>
      </c>
      <c r="C14" s="6" t="s">
        <v>49</v>
      </c>
      <c r="D14" s="6" t="s">
        <v>51</v>
      </c>
      <c r="E14" s="6"/>
      <c r="F14" s="6" t="s">
        <v>31</v>
      </c>
      <c r="G14" s="22"/>
      <c r="H14" s="23">
        <v>192.5</v>
      </c>
      <c r="I14" s="49">
        <v>191</v>
      </c>
      <c r="J14" s="24">
        <f t="shared" si="0"/>
        <v>0</v>
      </c>
      <c r="K14" s="42">
        <f t="shared" si="1"/>
        <v>0</v>
      </c>
      <c r="L14" s="36">
        <v>1</v>
      </c>
    </row>
    <row r="15" spans="1:12" ht="24">
      <c r="A15" s="6">
        <v>404</v>
      </c>
      <c r="B15" s="6">
        <v>1103028</v>
      </c>
      <c r="C15" s="6" t="s">
        <v>52</v>
      </c>
      <c r="D15" s="6" t="s">
        <v>53</v>
      </c>
      <c r="E15" s="6"/>
      <c r="F15" s="6" t="s">
        <v>31</v>
      </c>
      <c r="G15" s="22"/>
      <c r="H15" s="23">
        <v>133.8</v>
      </c>
      <c r="I15" s="49">
        <v>132.8</v>
      </c>
      <c r="J15" s="24">
        <f t="shared" si="0"/>
        <v>0</v>
      </c>
      <c r="K15" s="42">
        <f t="shared" si="1"/>
        <v>0</v>
      </c>
      <c r="L15" s="36">
        <v>1</v>
      </c>
    </row>
    <row r="16" spans="1:12" ht="24">
      <c r="A16" s="6">
        <v>405</v>
      </c>
      <c r="B16" s="6">
        <v>1103027</v>
      </c>
      <c r="C16" s="6" t="s">
        <v>52</v>
      </c>
      <c r="D16" s="6" t="s">
        <v>54</v>
      </c>
      <c r="E16" s="6"/>
      <c r="F16" s="6" t="s">
        <v>31</v>
      </c>
      <c r="G16" s="22"/>
      <c r="H16" s="23">
        <v>162.8</v>
      </c>
      <c r="I16" s="49">
        <v>161.5</v>
      </c>
      <c r="J16" s="24">
        <f t="shared" si="0"/>
        <v>0</v>
      </c>
      <c r="K16" s="42">
        <f t="shared" si="1"/>
        <v>0</v>
      </c>
      <c r="L16" s="36">
        <v>1</v>
      </c>
    </row>
    <row r="17" spans="1:12" ht="24">
      <c r="A17" s="6">
        <v>406</v>
      </c>
      <c r="B17" s="6">
        <v>1401030</v>
      </c>
      <c r="C17" s="6" t="s">
        <v>55</v>
      </c>
      <c r="D17" s="6" t="s">
        <v>56</v>
      </c>
      <c r="E17" s="6"/>
      <c r="F17" s="6" t="s">
        <v>31</v>
      </c>
      <c r="G17" s="22"/>
      <c r="H17" s="23">
        <v>241.2</v>
      </c>
      <c r="I17" s="49">
        <v>233.51</v>
      </c>
      <c r="J17" s="24">
        <f t="shared" si="0"/>
        <v>0</v>
      </c>
      <c r="K17" s="42">
        <f t="shared" si="1"/>
        <v>0</v>
      </c>
      <c r="L17" s="36">
        <v>4</v>
      </c>
    </row>
    <row r="18" spans="1:12" ht="24">
      <c r="A18" s="6">
        <v>462</v>
      </c>
      <c r="B18" s="6">
        <v>1103932</v>
      </c>
      <c r="C18" s="6" t="s">
        <v>57</v>
      </c>
      <c r="D18" s="6" t="s">
        <v>58</v>
      </c>
      <c r="E18" s="6"/>
      <c r="F18" s="6" t="s">
        <v>31</v>
      </c>
      <c r="G18" s="22"/>
      <c r="H18" s="23">
        <v>241.7</v>
      </c>
      <c r="I18" s="49">
        <v>239.8</v>
      </c>
      <c r="J18" s="24">
        <f t="shared" si="0"/>
        <v>0</v>
      </c>
      <c r="K18" s="42">
        <f t="shared" si="1"/>
        <v>0</v>
      </c>
      <c r="L18" s="36">
        <v>1</v>
      </c>
    </row>
    <row r="19" spans="1:12" ht="24">
      <c r="A19" s="6">
        <v>463</v>
      </c>
      <c r="B19" s="6">
        <v>1103933</v>
      </c>
      <c r="C19" s="6" t="s">
        <v>57</v>
      </c>
      <c r="D19" s="6" t="s">
        <v>59</v>
      </c>
      <c r="E19" s="6"/>
      <c r="F19" s="6" t="s">
        <v>31</v>
      </c>
      <c r="G19" s="22"/>
      <c r="H19" s="23">
        <v>418.4</v>
      </c>
      <c r="I19" s="49">
        <v>415.1</v>
      </c>
      <c r="J19" s="24">
        <f t="shared" si="0"/>
        <v>0</v>
      </c>
      <c r="K19" s="42">
        <f t="shared" si="1"/>
        <v>0</v>
      </c>
      <c r="L19" s="36">
        <v>1</v>
      </c>
    </row>
    <row r="20" spans="1:12" ht="24">
      <c r="A20" s="6">
        <v>494</v>
      </c>
      <c r="B20" s="6">
        <v>1401064</v>
      </c>
      <c r="C20" s="6" t="s">
        <v>60</v>
      </c>
      <c r="D20" s="6" t="s">
        <v>61</v>
      </c>
      <c r="E20" s="6"/>
      <c r="F20" s="6" t="s">
        <v>31</v>
      </c>
      <c r="G20" s="22"/>
      <c r="H20" s="23">
        <v>521.3</v>
      </c>
      <c r="I20" s="49">
        <v>517.2</v>
      </c>
      <c r="J20" s="24">
        <f t="shared" si="0"/>
        <v>0</v>
      </c>
      <c r="K20" s="42">
        <f t="shared" si="1"/>
        <v>0</v>
      </c>
      <c r="L20" s="36">
        <v>1</v>
      </c>
    </row>
    <row r="21" spans="1:12" ht="24">
      <c r="A21" s="6">
        <v>658</v>
      </c>
      <c r="B21" s="32" t="s">
        <v>62</v>
      </c>
      <c r="C21" s="6" t="s">
        <v>63</v>
      </c>
      <c r="D21" s="6" t="s">
        <v>64</v>
      </c>
      <c r="E21" s="6"/>
      <c r="F21" s="6" t="s">
        <v>31</v>
      </c>
      <c r="G21" s="22"/>
      <c r="H21" s="23">
        <v>13803.9</v>
      </c>
      <c r="I21" s="49">
        <v>13696.2</v>
      </c>
      <c r="J21" s="24">
        <f t="shared" si="0"/>
        <v>0</v>
      </c>
      <c r="K21" s="42">
        <f t="shared" si="1"/>
        <v>0</v>
      </c>
      <c r="L21" s="36">
        <v>1</v>
      </c>
    </row>
    <row r="22" spans="1:12" ht="24">
      <c r="A22" s="6">
        <v>659</v>
      </c>
      <c r="B22" s="32" t="s">
        <v>65</v>
      </c>
      <c r="C22" s="6" t="s">
        <v>63</v>
      </c>
      <c r="D22" s="6" t="s">
        <v>66</v>
      </c>
      <c r="E22" s="6"/>
      <c r="F22" s="6" t="s">
        <v>31</v>
      </c>
      <c r="G22" s="22"/>
      <c r="H22" s="23">
        <v>27607.8</v>
      </c>
      <c r="I22" s="49">
        <v>27392.5</v>
      </c>
      <c r="J22" s="24">
        <f t="shared" si="0"/>
        <v>0</v>
      </c>
      <c r="K22" s="42">
        <f t="shared" si="1"/>
        <v>0</v>
      </c>
      <c r="L22" s="36">
        <v>1</v>
      </c>
    </row>
    <row r="23" spans="1:12" ht="24">
      <c r="A23" s="6">
        <v>660</v>
      </c>
      <c r="B23" s="32" t="s">
        <v>67</v>
      </c>
      <c r="C23" s="6" t="s">
        <v>63</v>
      </c>
      <c r="D23" s="6" t="s">
        <v>68</v>
      </c>
      <c r="E23" s="6"/>
      <c r="F23" s="6" t="s">
        <v>31</v>
      </c>
      <c r="G23" s="22"/>
      <c r="H23" s="23">
        <v>42971.1</v>
      </c>
      <c r="I23" s="49">
        <v>42635.9</v>
      </c>
      <c r="J23" s="24">
        <f t="shared" si="0"/>
        <v>0</v>
      </c>
      <c r="K23" s="42">
        <f t="shared" si="1"/>
        <v>0</v>
      </c>
      <c r="L23" s="36">
        <v>1</v>
      </c>
    </row>
    <row r="24" spans="1:12" ht="24">
      <c r="A24" s="6">
        <v>794</v>
      </c>
      <c r="B24" s="6">
        <v>1329105</v>
      </c>
      <c r="C24" s="6" t="s">
        <v>69</v>
      </c>
      <c r="D24" s="6" t="s">
        <v>70</v>
      </c>
      <c r="E24" s="6"/>
      <c r="F24" s="6" t="s">
        <v>31</v>
      </c>
      <c r="G24" s="22"/>
      <c r="H24" s="23">
        <v>695.3</v>
      </c>
      <c r="I24" s="23">
        <v>660.47</v>
      </c>
      <c r="J24" s="24">
        <f t="shared" si="0"/>
        <v>0</v>
      </c>
      <c r="K24" s="42">
        <f t="shared" si="1"/>
        <v>0</v>
      </c>
      <c r="L24" s="36">
        <v>3</v>
      </c>
    </row>
    <row r="25" spans="1:12" ht="24">
      <c r="A25" s="6">
        <v>829</v>
      </c>
      <c r="B25" s="6">
        <v>1328501</v>
      </c>
      <c r="C25" s="6" t="s">
        <v>71</v>
      </c>
      <c r="D25" s="6" t="s">
        <v>72</v>
      </c>
      <c r="E25" s="6"/>
      <c r="F25" s="6" t="s">
        <v>31</v>
      </c>
      <c r="G25" s="22"/>
      <c r="H25" s="23">
        <v>19751.3</v>
      </c>
      <c r="I25" s="23">
        <v>18761.51</v>
      </c>
      <c r="J25" s="24">
        <f t="shared" si="0"/>
        <v>0</v>
      </c>
      <c r="K25" s="42">
        <f t="shared" si="1"/>
        <v>0</v>
      </c>
      <c r="L25" s="36">
        <v>3</v>
      </c>
    </row>
    <row r="26" spans="1:12" ht="24">
      <c r="A26" s="6">
        <v>835</v>
      </c>
      <c r="B26" s="6">
        <v>1328502</v>
      </c>
      <c r="C26" s="6" t="s">
        <v>73</v>
      </c>
      <c r="D26" s="6" t="s">
        <v>74</v>
      </c>
      <c r="E26" s="6"/>
      <c r="F26" s="6" t="s">
        <v>31</v>
      </c>
      <c r="G26" s="22"/>
      <c r="H26" s="23">
        <v>25367.9</v>
      </c>
      <c r="I26" s="23">
        <v>24096.96</v>
      </c>
      <c r="J26" s="24">
        <f t="shared" si="0"/>
        <v>0</v>
      </c>
      <c r="K26" s="42">
        <f t="shared" si="1"/>
        <v>0</v>
      </c>
      <c r="L26" s="36">
        <v>3</v>
      </c>
    </row>
    <row r="27" spans="1:12" ht="24">
      <c r="A27" s="6">
        <v>863</v>
      </c>
      <c r="B27" s="6">
        <v>1039325</v>
      </c>
      <c r="C27" s="6" t="s">
        <v>75</v>
      </c>
      <c r="D27" s="6" t="s">
        <v>76</v>
      </c>
      <c r="E27" s="6"/>
      <c r="F27" s="6" t="s">
        <v>31</v>
      </c>
      <c r="G27" s="22"/>
      <c r="H27" s="23">
        <v>1398.6</v>
      </c>
      <c r="I27" s="23">
        <v>1334.12</v>
      </c>
      <c r="J27" s="24">
        <f t="shared" si="0"/>
        <v>0</v>
      </c>
      <c r="K27" s="42">
        <f t="shared" si="1"/>
        <v>0</v>
      </c>
      <c r="L27" s="36">
        <v>3</v>
      </c>
    </row>
    <row r="28" spans="1:12" ht="24">
      <c r="A28" s="6">
        <v>866</v>
      </c>
      <c r="B28" s="6">
        <v>1039230</v>
      </c>
      <c r="C28" s="6" t="s">
        <v>77</v>
      </c>
      <c r="D28" s="6" t="s">
        <v>78</v>
      </c>
      <c r="E28" s="6"/>
      <c r="F28" s="6" t="s">
        <v>31</v>
      </c>
      <c r="G28" s="22"/>
      <c r="H28" s="23">
        <v>1114.9</v>
      </c>
      <c r="I28" s="23">
        <v>1092.6</v>
      </c>
      <c r="J28" s="24">
        <f t="shared" si="0"/>
        <v>0</v>
      </c>
      <c r="K28" s="42">
        <f t="shared" si="1"/>
        <v>0</v>
      </c>
      <c r="L28" s="36">
        <v>2</v>
      </c>
    </row>
    <row r="29" spans="1:12" ht="36">
      <c r="A29" s="6">
        <v>933</v>
      </c>
      <c r="B29" s="6">
        <v>9087201</v>
      </c>
      <c r="C29" s="6" t="s">
        <v>79</v>
      </c>
      <c r="D29" s="6" t="s">
        <v>80</v>
      </c>
      <c r="E29" s="6"/>
      <c r="F29" s="6" t="s">
        <v>31</v>
      </c>
      <c r="G29" s="22"/>
      <c r="H29" s="23">
        <v>739.6</v>
      </c>
      <c r="I29" s="23">
        <v>702.55</v>
      </c>
      <c r="J29" s="24">
        <f t="shared" si="0"/>
        <v>0</v>
      </c>
      <c r="K29" s="42">
        <f t="shared" si="1"/>
        <v>0</v>
      </c>
      <c r="L29" s="36">
        <v>3</v>
      </c>
    </row>
    <row r="30" spans="1:12" ht="36">
      <c r="A30" s="6">
        <v>934</v>
      </c>
      <c r="B30" s="6">
        <v>9087202</v>
      </c>
      <c r="C30" s="6" t="s">
        <v>79</v>
      </c>
      <c r="D30" s="6" t="s">
        <v>81</v>
      </c>
      <c r="E30" s="6"/>
      <c r="F30" s="6" t="s">
        <v>31</v>
      </c>
      <c r="G30" s="22"/>
      <c r="H30" s="23">
        <v>1479.1</v>
      </c>
      <c r="I30" s="23">
        <v>1405</v>
      </c>
      <c r="J30" s="24">
        <f t="shared" si="0"/>
        <v>0</v>
      </c>
      <c r="K30" s="42">
        <f>G30*I30</f>
        <v>0</v>
      </c>
      <c r="L30" s="36">
        <v>3</v>
      </c>
    </row>
    <row r="31" spans="1:12" ht="36">
      <c r="A31" s="6">
        <v>935</v>
      </c>
      <c r="B31" s="6">
        <v>9087203</v>
      </c>
      <c r="C31" s="6" t="s">
        <v>79</v>
      </c>
      <c r="D31" s="6" t="s">
        <v>82</v>
      </c>
      <c r="E31" s="6"/>
      <c r="F31" s="6" t="s">
        <v>31</v>
      </c>
      <c r="G31" s="22"/>
      <c r="H31" s="23">
        <v>2509.5</v>
      </c>
      <c r="I31" s="23">
        <v>2383.77</v>
      </c>
      <c r="J31" s="24">
        <f t="shared" si="0"/>
        <v>0</v>
      </c>
      <c r="K31" s="42">
        <f aca="true" t="shared" si="2" ref="K31:K59">G31*I31</f>
        <v>0</v>
      </c>
      <c r="L31" s="36">
        <v>3</v>
      </c>
    </row>
    <row r="32" spans="1:12" ht="36">
      <c r="A32" s="6">
        <v>936</v>
      </c>
      <c r="B32" s="6">
        <v>9087200</v>
      </c>
      <c r="C32" s="6" t="s">
        <v>79</v>
      </c>
      <c r="D32" s="6" t="s">
        <v>83</v>
      </c>
      <c r="E32" s="6"/>
      <c r="F32" s="6" t="s">
        <v>31</v>
      </c>
      <c r="G32" s="22"/>
      <c r="H32" s="23">
        <v>2478.7</v>
      </c>
      <c r="I32" s="23">
        <v>2354.52</v>
      </c>
      <c r="J32" s="24">
        <f t="shared" si="0"/>
        <v>0</v>
      </c>
      <c r="K32" s="42">
        <f t="shared" si="2"/>
        <v>0</v>
      </c>
      <c r="L32" s="36">
        <v>3</v>
      </c>
    </row>
    <row r="33" spans="1:12" ht="24">
      <c r="A33" s="6">
        <v>1017</v>
      </c>
      <c r="B33" s="6">
        <v>1084302</v>
      </c>
      <c r="C33" s="6" t="s">
        <v>84</v>
      </c>
      <c r="D33" s="6" t="s">
        <v>85</v>
      </c>
      <c r="E33" s="6"/>
      <c r="F33" s="6" t="s">
        <v>31</v>
      </c>
      <c r="G33" s="22"/>
      <c r="H33" s="23">
        <v>1531.2</v>
      </c>
      <c r="I33" s="49">
        <v>980.3</v>
      </c>
      <c r="J33" s="24">
        <f t="shared" si="0"/>
        <v>0</v>
      </c>
      <c r="K33" s="42">
        <f t="shared" si="2"/>
        <v>0</v>
      </c>
      <c r="L33" s="36">
        <v>3</v>
      </c>
    </row>
    <row r="34" spans="1:12" ht="24">
      <c r="A34" s="6">
        <v>1018</v>
      </c>
      <c r="B34" s="6">
        <v>1084305</v>
      </c>
      <c r="C34" s="6" t="s">
        <v>84</v>
      </c>
      <c r="D34" s="6" t="s">
        <v>86</v>
      </c>
      <c r="E34" s="6"/>
      <c r="F34" s="6" t="s">
        <v>31</v>
      </c>
      <c r="G34" s="22"/>
      <c r="H34" s="23">
        <v>2186.8</v>
      </c>
      <c r="I34" s="49">
        <v>1746.2</v>
      </c>
      <c r="J34" s="24">
        <f t="shared" si="0"/>
        <v>0</v>
      </c>
      <c r="K34" s="42">
        <f t="shared" si="2"/>
        <v>0</v>
      </c>
      <c r="L34" s="36">
        <v>3</v>
      </c>
    </row>
    <row r="35" spans="1:12" ht="24">
      <c r="A35" s="6">
        <v>1019</v>
      </c>
      <c r="B35" s="6">
        <v>1084300</v>
      </c>
      <c r="C35" s="6" t="s">
        <v>84</v>
      </c>
      <c r="D35" s="6" t="s">
        <v>87</v>
      </c>
      <c r="E35" s="6"/>
      <c r="F35" s="6" t="s">
        <v>31</v>
      </c>
      <c r="G35" s="22"/>
      <c r="H35" s="23">
        <v>2036.3</v>
      </c>
      <c r="I35" s="46">
        <v>1936.32</v>
      </c>
      <c r="J35" s="24">
        <f t="shared" si="0"/>
        <v>0</v>
      </c>
      <c r="K35" s="42">
        <f t="shared" si="2"/>
        <v>0</v>
      </c>
      <c r="L35" s="36">
        <v>3</v>
      </c>
    </row>
    <row r="36" spans="1:12" ht="36">
      <c r="A36" s="6">
        <v>1032</v>
      </c>
      <c r="B36" s="6">
        <v>1085000</v>
      </c>
      <c r="C36" s="6" t="s">
        <v>88</v>
      </c>
      <c r="D36" s="6" t="s">
        <v>89</v>
      </c>
      <c r="E36" s="6"/>
      <c r="F36" s="6" t="s">
        <v>31</v>
      </c>
      <c r="G36" s="22"/>
      <c r="H36" s="44">
        <v>5448.8</v>
      </c>
      <c r="I36" s="47">
        <v>3869.4</v>
      </c>
      <c r="J36" s="45">
        <f t="shared" si="0"/>
        <v>0</v>
      </c>
      <c r="K36" s="42">
        <f t="shared" si="2"/>
        <v>0</v>
      </c>
      <c r="L36" s="36">
        <v>3</v>
      </c>
    </row>
    <row r="37" spans="1:12" ht="36">
      <c r="A37" s="6">
        <v>1033</v>
      </c>
      <c r="B37" s="6">
        <v>1085009</v>
      </c>
      <c r="C37" s="6" t="s">
        <v>88</v>
      </c>
      <c r="D37" s="6" t="s">
        <v>90</v>
      </c>
      <c r="E37" s="6"/>
      <c r="F37" s="6" t="s">
        <v>31</v>
      </c>
      <c r="G37" s="22"/>
      <c r="H37" s="44">
        <v>5720.8</v>
      </c>
      <c r="I37" s="47">
        <v>3897.7</v>
      </c>
      <c r="J37" s="45">
        <f aca="true" t="shared" si="3" ref="J37:J59">G37*H37</f>
        <v>0</v>
      </c>
      <c r="K37" s="42">
        <f t="shared" si="2"/>
        <v>0</v>
      </c>
      <c r="L37" s="36">
        <v>3</v>
      </c>
    </row>
    <row r="38" spans="1:12" ht="36">
      <c r="A38" s="6">
        <v>1034</v>
      </c>
      <c r="B38" s="6">
        <v>1085002</v>
      </c>
      <c r="C38" s="6" t="s">
        <v>88</v>
      </c>
      <c r="D38" s="6" t="s">
        <v>91</v>
      </c>
      <c r="E38" s="6"/>
      <c r="F38" s="6" t="s">
        <v>31</v>
      </c>
      <c r="G38" s="22"/>
      <c r="H38" s="44">
        <v>5871.1</v>
      </c>
      <c r="I38" s="47">
        <v>3923.7</v>
      </c>
      <c r="J38" s="45">
        <f t="shared" si="3"/>
        <v>0</v>
      </c>
      <c r="K38" s="42">
        <f t="shared" si="2"/>
        <v>0</v>
      </c>
      <c r="L38" s="36">
        <v>3</v>
      </c>
    </row>
    <row r="39" spans="1:12" ht="24">
      <c r="A39" s="6">
        <v>1111</v>
      </c>
      <c r="B39" s="6">
        <v>1070944</v>
      </c>
      <c r="C39" s="6" t="s">
        <v>92</v>
      </c>
      <c r="D39" s="6" t="s">
        <v>93</v>
      </c>
      <c r="E39" s="6"/>
      <c r="F39" s="6" t="s">
        <v>31</v>
      </c>
      <c r="G39" s="22"/>
      <c r="H39" s="23">
        <v>1210.9</v>
      </c>
      <c r="I39" s="48">
        <v>1093.3</v>
      </c>
      <c r="J39" s="24">
        <f t="shared" si="3"/>
        <v>0</v>
      </c>
      <c r="K39" s="42">
        <f t="shared" si="2"/>
        <v>0</v>
      </c>
      <c r="L39" s="36">
        <v>3</v>
      </c>
    </row>
    <row r="40" spans="1:12" ht="24">
      <c r="A40" s="6">
        <v>1112</v>
      </c>
      <c r="B40" s="6">
        <v>1070939</v>
      </c>
      <c r="C40" s="6" t="s">
        <v>92</v>
      </c>
      <c r="D40" s="6" t="s">
        <v>94</v>
      </c>
      <c r="E40" s="6"/>
      <c r="F40" s="6" t="s">
        <v>31</v>
      </c>
      <c r="G40" s="22"/>
      <c r="H40" s="23">
        <v>8062.8</v>
      </c>
      <c r="I40" s="49">
        <v>3588.3</v>
      </c>
      <c r="J40" s="24">
        <f t="shared" si="3"/>
        <v>0</v>
      </c>
      <c r="K40" s="42">
        <f t="shared" si="2"/>
        <v>0</v>
      </c>
      <c r="L40" s="36">
        <v>3</v>
      </c>
    </row>
    <row r="41" spans="1:12" ht="24">
      <c r="A41" s="6">
        <v>1162</v>
      </c>
      <c r="B41" s="6">
        <v>1070044</v>
      </c>
      <c r="C41" s="6" t="s">
        <v>95</v>
      </c>
      <c r="D41" s="6" t="s">
        <v>96</v>
      </c>
      <c r="E41" s="6"/>
      <c r="F41" s="6" t="s">
        <v>31</v>
      </c>
      <c r="G41" s="22"/>
      <c r="H41" s="23">
        <v>551.1</v>
      </c>
      <c r="I41" s="23">
        <v>525.74</v>
      </c>
      <c r="J41" s="24">
        <f t="shared" si="3"/>
        <v>0</v>
      </c>
      <c r="K41" s="42">
        <f t="shared" si="2"/>
        <v>0</v>
      </c>
      <c r="L41" s="36">
        <v>3</v>
      </c>
    </row>
    <row r="42" spans="1:12" ht="24">
      <c r="A42" s="6">
        <v>1163</v>
      </c>
      <c r="B42" s="6">
        <v>1070045</v>
      </c>
      <c r="C42" s="6" t="s">
        <v>95</v>
      </c>
      <c r="D42" s="6" t="s">
        <v>97</v>
      </c>
      <c r="E42" s="6"/>
      <c r="F42" s="6" t="s">
        <v>31</v>
      </c>
      <c r="G42" s="22"/>
      <c r="H42" s="23">
        <v>1102.1</v>
      </c>
      <c r="I42" s="23">
        <v>1051.4</v>
      </c>
      <c r="J42" s="24">
        <f t="shared" si="3"/>
        <v>0</v>
      </c>
      <c r="K42" s="42">
        <f t="shared" si="2"/>
        <v>0</v>
      </c>
      <c r="L42" s="36">
        <v>3</v>
      </c>
    </row>
    <row r="43" spans="1:12" ht="24">
      <c r="A43" s="6">
        <v>1164</v>
      </c>
      <c r="B43" s="6">
        <v>1070046</v>
      </c>
      <c r="C43" s="6" t="s">
        <v>95</v>
      </c>
      <c r="D43" s="6" t="s">
        <v>98</v>
      </c>
      <c r="E43" s="6"/>
      <c r="F43" s="6" t="s">
        <v>31</v>
      </c>
      <c r="G43" s="22"/>
      <c r="H43" s="23">
        <v>1653.2</v>
      </c>
      <c r="I43" s="23">
        <v>1577.15</v>
      </c>
      <c r="J43" s="24">
        <f t="shared" si="3"/>
        <v>0</v>
      </c>
      <c r="K43" s="42">
        <f t="shared" si="2"/>
        <v>0</v>
      </c>
      <c r="L43" s="36">
        <v>3</v>
      </c>
    </row>
    <row r="44" spans="1:12" ht="24">
      <c r="A44" s="6">
        <v>1182</v>
      </c>
      <c r="B44" s="6">
        <v>1071711</v>
      </c>
      <c r="C44" s="6" t="s">
        <v>99</v>
      </c>
      <c r="D44" s="6" t="s">
        <v>100</v>
      </c>
      <c r="E44" s="6"/>
      <c r="F44" s="6" t="s">
        <v>31</v>
      </c>
      <c r="G44" s="22"/>
      <c r="H44" s="23">
        <v>124.9</v>
      </c>
      <c r="I44" s="23">
        <v>120.9</v>
      </c>
      <c r="J44" s="24">
        <f t="shared" si="3"/>
        <v>0</v>
      </c>
      <c r="K44" s="42">
        <f t="shared" si="2"/>
        <v>0</v>
      </c>
      <c r="L44" s="36">
        <v>3</v>
      </c>
    </row>
    <row r="45" spans="1:12" ht="24">
      <c r="A45" s="6">
        <v>1313</v>
      </c>
      <c r="B45" s="6">
        <v>1079033</v>
      </c>
      <c r="C45" s="6" t="s">
        <v>101</v>
      </c>
      <c r="D45" s="6" t="s">
        <v>102</v>
      </c>
      <c r="E45" s="6"/>
      <c r="F45" s="6" t="s">
        <v>31</v>
      </c>
      <c r="G45" s="22"/>
      <c r="H45" s="23">
        <v>722.7</v>
      </c>
      <c r="I45" s="23">
        <v>689.09</v>
      </c>
      <c r="J45" s="24">
        <f t="shared" si="3"/>
        <v>0</v>
      </c>
      <c r="K45" s="42">
        <f t="shared" si="2"/>
        <v>0</v>
      </c>
      <c r="L45" s="36">
        <v>4</v>
      </c>
    </row>
    <row r="46" spans="1:12" ht="24">
      <c r="A46" s="6">
        <v>1314</v>
      </c>
      <c r="B46" s="6">
        <v>1079028</v>
      </c>
      <c r="C46" s="6" t="s">
        <v>101</v>
      </c>
      <c r="D46" s="6" t="s">
        <v>103</v>
      </c>
      <c r="E46" s="6"/>
      <c r="F46" s="6" t="s">
        <v>31</v>
      </c>
      <c r="G46" s="22"/>
      <c r="H46" s="23">
        <v>1445.4</v>
      </c>
      <c r="I46" s="23">
        <v>1378.18</v>
      </c>
      <c r="J46" s="24">
        <f t="shared" si="3"/>
        <v>0</v>
      </c>
      <c r="K46" s="42">
        <f t="shared" si="2"/>
        <v>0</v>
      </c>
      <c r="L46" s="36">
        <v>4</v>
      </c>
    </row>
    <row r="47" spans="1:12" ht="36">
      <c r="A47" s="6">
        <v>1337</v>
      </c>
      <c r="B47" s="6">
        <v>7114162</v>
      </c>
      <c r="C47" s="6" t="s">
        <v>104</v>
      </c>
      <c r="D47" s="6" t="s">
        <v>105</v>
      </c>
      <c r="E47" s="6"/>
      <c r="F47" s="6" t="s">
        <v>31</v>
      </c>
      <c r="G47" s="22"/>
      <c r="H47" s="23">
        <v>1138</v>
      </c>
      <c r="I47" s="23">
        <v>1085.54</v>
      </c>
      <c r="J47" s="24">
        <f t="shared" si="3"/>
        <v>0</v>
      </c>
      <c r="K47" s="42">
        <f t="shared" si="2"/>
        <v>0</v>
      </c>
      <c r="L47" s="36">
        <v>3</v>
      </c>
    </row>
    <row r="48" spans="1:12" ht="36">
      <c r="A48" s="6">
        <v>1338</v>
      </c>
      <c r="B48" s="6">
        <v>7114163</v>
      </c>
      <c r="C48" s="6" t="s">
        <v>104</v>
      </c>
      <c r="D48" s="6" t="s">
        <v>106</v>
      </c>
      <c r="E48" s="6"/>
      <c r="F48" s="6" t="s">
        <v>31</v>
      </c>
      <c r="G48" s="22"/>
      <c r="H48" s="23">
        <v>1783.4</v>
      </c>
      <c r="I48" s="23">
        <v>1701.19</v>
      </c>
      <c r="J48" s="24">
        <f t="shared" si="3"/>
        <v>0</v>
      </c>
      <c r="K48" s="42">
        <f t="shared" si="2"/>
        <v>0</v>
      </c>
      <c r="L48" s="36">
        <v>3</v>
      </c>
    </row>
    <row r="49" spans="1:12" ht="24">
      <c r="A49" s="6">
        <v>1348</v>
      </c>
      <c r="B49" s="6">
        <v>7114710</v>
      </c>
      <c r="C49" s="6" t="s">
        <v>107</v>
      </c>
      <c r="D49" s="6" t="s">
        <v>108</v>
      </c>
      <c r="E49" s="6"/>
      <c r="F49" s="6" t="s">
        <v>31</v>
      </c>
      <c r="G49" s="22"/>
      <c r="H49" s="23">
        <v>1625</v>
      </c>
      <c r="I49" s="23">
        <v>1550.09</v>
      </c>
      <c r="J49" s="24">
        <f t="shared" si="3"/>
        <v>0</v>
      </c>
      <c r="K49" s="42">
        <f t="shared" si="2"/>
        <v>0</v>
      </c>
      <c r="L49" s="36">
        <v>3</v>
      </c>
    </row>
    <row r="50" spans="1:12" ht="36">
      <c r="A50" s="6">
        <v>1350</v>
      </c>
      <c r="B50" s="6">
        <v>7114610</v>
      </c>
      <c r="C50" s="6" t="s">
        <v>107</v>
      </c>
      <c r="D50" s="6" t="s">
        <v>109</v>
      </c>
      <c r="E50" s="6"/>
      <c r="F50" s="6" t="s">
        <v>31</v>
      </c>
      <c r="G50" s="22"/>
      <c r="H50" s="23">
        <v>2971.4</v>
      </c>
      <c r="I50" s="23">
        <v>2834.42</v>
      </c>
      <c r="J50" s="24">
        <f t="shared" si="3"/>
        <v>0</v>
      </c>
      <c r="K50" s="42">
        <f t="shared" si="2"/>
        <v>0</v>
      </c>
      <c r="L50" s="36">
        <v>3</v>
      </c>
    </row>
    <row r="51" spans="1:12" ht="24">
      <c r="A51" s="6">
        <v>1351</v>
      </c>
      <c r="B51" s="6">
        <v>7114712</v>
      </c>
      <c r="C51" s="6" t="s">
        <v>107</v>
      </c>
      <c r="D51" s="6" t="s">
        <v>110</v>
      </c>
      <c r="E51" s="6"/>
      <c r="F51" s="6" t="s">
        <v>31</v>
      </c>
      <c r="G51" s="22"/>
      <c r="H51" s="23">
        <v>2911.6</v>
      </c>
      <c r="I51" s="23">
        <v>2777.08</v>
      </c>
      <c r="J51" s="24">
        <f t="shared" si="3"/>
        <v>0</v>
      </c>
      <c r="K51" s="42">
        <f t="shared" si="2"/>
        <v>0</v>
      </c>
      <c r="L51" s="36">
        <v>3</v>
      </c>
    </row>
    <row r="52" spans="1:12" ht="36">
      <c r="A52" s="6">
        <v>1352</v>
      </c>
      <c r="B52" s="6">
        <v>7114714</v>
      </c>
      <c r="C52" s="6" t="s">
        <v>111</v>
      </c>
      <c r="D52" s="6" t="s">
        <v>112</v>
      </c>
      <c r="E52" s="6"/>
      <c r="F52" s="6" t="s">
        <v>31</v>
      </c>
      <c r="G52" s="22"/>
      <c r="H52" s="23">
        <v>2971.4</v>
      </c>
      <c r="I52" s="23">
        <v>2831.74</v>
      </c>
      <c r="J52" s="24">
        <f t="shared" si="3"/>
        <v>0</v>
      </c>
      <c r="K52" s="42">
        <f t="shared" si="2"/>
        <v>0</v>
      </c>
      <c r="L52" s="36">
        <v>4</v>
      </c>
    </row>
    <row r="53" spans="1:12" ht="36">
      <c r="A53" s="6">
        <v>1353</v>
      </c>
      <c r="B53" s="6">
        <v>7114713</v>
      </c>
      <c r="C53" s="6" t="s">
        <v>111</v>
      </c>
      <c r="D53" s="6" t="s">
        <v>113</v>
      </c>
      <c r="E53" s="6"/>
      <c r="F53" s="6" t="s">
        <v>31</v>
      </c>
      <c r="G53" s="22"/>
      <c r="H53" s="23">
        <v>2911.6</v>
      </c>
      <c r="I53" s="23">
        <v>2774.75</v>
      </c>
      <c r="J53" s="24">
        <f t="shared" si="3"/>
        <v>0</v>
      </c>
      <c r="K53" s="42">
        <f t="shared" si="2"/>
        <v>0</v>
      </c>
      <c r="L53" s="36">
        <v>4</v>
      </c>
    </row>
    <row r="54" spans="1:12" ht="24">
      <c r="A54" s="6">
        <v>1361</v>
      </c>
      <c r="B54" s="6">
        <v>7114572</v>
      </c>
      <c r="C54" s="6" t="s">
        <v>114</v>
      </c>
      <c r="D54" s="6" t="s">
        <v>115</v>
      </c>
      <c r="E54" s="6"/>
      <c r="F54" s="6" t="s">
        <v>31</v>
      </c>
      <c r="G54" s="22"/>
      <c r="H54" s="23">
        <v>701.4</v>
      </c>
      <c r="I54" s="23">
        <v>669.07</v>
      </c>
      <c r="J54" s="24">
        <f t="shared" si="3"/>
        <v>0</v>
      </c>
      <c r="K54" s="42">
        <f t="shared" si="2"/>
        <v>0</v>
      </c>
      <c r="L54" s="36">
        <v>3</v>
      </c>
    </row>
    <row r="55" spans="1:12" ht="24">
      <c r="A55" s="6">
        <v>1362</v>
      </c>
      <c r="B55" s="6">
        <v>7114574</v>
      </c>
      <c r="C55" s="6" t="s">
        <v>114</v>
      </c>
      <c r="D55" s="6" t="s">
        <v>116</v>
      </c>
      <c r="E55" s="6"/>
      <c r="F55" s="6" t="s">
        <v>31</v>
      </c>
      <c r="G55" s="22"/>
      <c r="H55" s="23">
        <v>2003.9</v>
      </c>
      <c r="I55" s="23">
        <v>1911.52</v>
      </c>
      <c r="J55" s="24">
        <f t="shared" si="3"/>
        <v>0</v>
      </c>
      <c r="K55" s="42">
        <f t="shared" si="2"/>
        <v>0</v>
      </c>
      <c r="L55" s="36">
        <v>3</v>
      </c>
    </row>
    <row r="56" spans="1:12" ht="24">
      <c r="A56" s="6">
        <v>1363</v>
      </c>
      <c r="B56" s="6">
        <v>7114576</v>
      </c>
      <c r="C56" s="6" t="s">
        <v>117</v>
      </c>
      <c r="D56" s="6" t="s">
        <v>118</v>
      </c>
      <c r="E56" s="6"/>
      <c r="F56" s="6" t="s">
        <v>31</v>
      </c>
      <c r="G56" s="22"/>
      <c r="H56" s="23">
        <v>1219.2</v>
      </c>
      <c r="I56" s="23">
        <v>1162.87</v>
      </c>
      <c r="J56" s="24">
        <f t="shared" si="3"/>
        <v>0</v>
      </c>
      <c r="K56" s="42">
        <f t="shared" si="2"/>
        <v>0</v>
      </c>
      <c r="L56" s="36">
        <v>3</v>
      </c>
    </row>
    <row r="57" spans="1:12" ht="24">
      <c r="A57" s="6">
        <v>1364</v>
      </c>
      <c r="B57" s="6">
        <v>7114577</v>
      </c>
      <c r="C57" s="6" t="s">
        <v>117</v>
      </c>
      <c r="D57" s="6" t="s">
        <v>119</v>
      </c>
      <c r="E57" s="6"/>
      <c r="F57" s="6" t="s">
        <v>31</v>
      </c>
      <c r="G57" s="22"/>
      <c r="H57" s="23">
        <v>1787.2</v>
      </c>
      <c r="I57" s="49">
        <v>1602.2</v>
      </c>
      <c r="J57" s="24">
        <f t="shared" si="3"/>
        <v>0</v>
      </c>
      <c r="K57" s="42">
        <f t="shared" si="2"/>
        <v>0</v>
      </c>
      <c r="L57" s="36">
        <v>3</v>
      </c>
    </row>
    <row r="58" spans="1:12" ht="24">
      <c r="A58" s="6">
        <v>1411</v>
      </c>
      <c r="B58" s="6">
        <v>7090011</v>
      </c>
      <c r="C58" s="6" t="s">
        <v>120</v>
      </c>
      <c r="D58" s="6" t="s">
        <v>121</v>
      </c>
      <c r="E58" s="6"/>
      <c r="F58" s="6" t="s">
        <v>31</v>
      </c>
      <c r="G58" s="22"/>
      <c r="H58" s="23">
        <v>588.7</v>
      </c>
      <c r="I58" s="23">
        <v>541.6</v>
      </c>
      <c r="J58" s="24">
        <f t="shared" si="3"/>
        <v>0</v>
      </c>
      <c r="K58" s="42">
        <f t="shared" si="2"/>
        <v>0</v>
      </c>
      <c r="L58" s="36">
        <v>4</v>
      </c>
    </row>
    <row r="59" spans="1:12" ht="36">
      <c r="A59" s="6">
        <v>1439</v>
      </c>
      <c r="B59" s="6">
        <v>7099177</v>
      </c>
      <c r="C59" s="6" t="s">
        <v>122</v>
      </c>
      <c r="D59" s="6" t="s">
        <v>123</v>
      </c>
      <c r="E59" s="6"/>
      <c r="F59" s="6" t="s">
        <v>31</v>
      </c>
      <c r="G59" s="22"/>
      <c r="H59" s="23">
        <v>1695.8</v>
      </c>
      <c r="I59" s="23">
        <v>1560.14</v>
      </c>
      <c r="J59" s="24">
        <f t="shared" si="3"/>
        <v>0</v>
      </c>
      <c r="K59" s="42">
        <f t="shared" si="2"/>
        <v>0</v>
      </c>
      <c r="L59" s="36">
        <v>4</v>
      </c>
    </row>
    <row r="60" spans="1:15" ht="15.75" customHeight="1">
      <c r="A60" s="50" t="s">
        <v>21</v>
      </c>
      <c r="B60" s="50"/>
      <c r="C60" s="50"/>
      <c r="D60" s="50"/>
      <c r="E60" s="50"/>
      <c r="F60" s="50"/>
      <c r="G60" s="50"/>
      <c r="H60" s="50"/>
      <c r="I60" s="50"/>
      <c r="J60" s="41">
        <f>SUM(J5:J59)</f>
        <v>0</v>
      </c>
      <c r="K60" s="41">
        <f>SUM(K5:K59)</f>
        <v>0</v>
      </c>
      <c r="L60" s="37"/>
      <c r="M60" s="28"/>
      <c r="N60" s="29"/>
      <c r="O60" s="30"/>
    </row>
    <row r="61" spans="1:15" ht="15" customHeight="1">
      <c r="A61" s="50" t="s">
        <v>22</v>
      </c>
      <c r="B61" s="50"/>
      <c r="C61" s="50"/>
      <c r="D61" s="50"/>
      <c r="E61" s="50"/>
      <c r="F61" s="50"/>
      <c r="G61" s="50"/>
      <c r="H61" s="50"/>
      <c r="I61" s="50"/>
      <c r="J61" s="41">
        <f>J60*0.1</f>
        <v>0</v>
      </c>
      <c r="K61" s="41">
        <f>K60*0.1</f>
        <v>0</v>
      </c>
      <c r="L61" s="27"/>
      <c r="M61" s="28"/>
      <c r="N61" s="29"/>
      <c r="O61" s="30"/>
    </row>
    <row r="62" spans="1:15" ht="15.75" customHeight="1">
      <c r="A62" s="50" t="s">
        <v>23</v>
      </c>
      <c r="B62" s="50"/>
      <c r="C62" s="50"/>
      <c r="D62" s="50"/>
      <c r="E62" s="50"/>
      <c r="F62" s="50"/>
      <c r="G62" s="50"/>
      <c r="H62" s="50"/>
      <c r="I62" s="50"/>
      <c r="J62" s="41">
        <f>SUM(J60:J61)</f>
        <v>0</v>
      </c>
      <c r="K62" s="41">
        <f>SUM(K60:K61)</f>
        <v>0</v>
      </c>
      <c r="L62" s="27"/>
      <c r="M62" s="28"/>
      <c r="N62" s="29"/>
      <c r="O62" s="30"/>
    </row>
  </sheetData>
  <sheetProtection/>
  <mergeCells count="5">
    <mergeCell ref="A61:I61"/>
    <mergeCell ref="A62:I62"/>
    <mergeCell ref="A1:K1"/>
    <mergeCell ref="A2:K2"/>
    <mergeCell ref="A60:I60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20.42187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34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34">
        <f>specifikacija!J60</f>
        <v>0</v>
      </c>
      <c r="F6" s="34">
        <f>specifikacija!K60</f>
        <v>0</v>
      </c>
      <c r="G6" s="35">
        <f>specifikacija!K62</f>
        <v>0</v>
      </c>
    </row>
    <row r="7" spans="2:7" ht="36.75" thickBot="1">
      <c r="B7" s="2" t="s">
        <v>7</v>
      </c>
      <c r="C7" s="6" t="s">
        <v>124</v>
      </c>
      <c r="E7" s="52" t="s">
        <v>27</v>
      </c>
      <c r="F7" s="53"/>
      <c r="G7" s="54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SUBTOTAL(101,specifikacija!L5:L59)</f>
        <v>2.6545454545454548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2018-09-25T09:07:06Z</dcterms:modified>
  <cp:category/>
  <cp:version/>
  <cp:contentType/>
  <cp:contentStatus/>
</cp:coreProperties>
</file>