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c S Medical  - specifikacija" sheetId="1" r:id="rId1"/>
    <sheet name="Mac S Medical- Obrazac KVI" sheetId="2" r:id="rId2"/>
  </sheets>
  <definedNames>
    <definedName name="_xlnm.Print_Area" localSheetId="0">'Mac S Medical  - specifikacija'!$A$1:$K$12</definedName>
    <definedName name="_xlnm.Print_Area" localSheetId="1">'Mac S Medical- Obrazac KVI'!$A$1:$G$22</definedName>
  </definedNames>
  <calcPr fullCalcOnLoad="1"/>
</workbook>
</file>

<file path=xl/sharedStrings.xml><?xml version="1.0" encoding="utf-8"?>
<sst xmlns="http://schemas.openxmlformats.org/spreadsheetml/2006/main" count="58" uniqueCount="52">
  <si>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</si>
  <si>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</si>
  <si>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</si>
  <si>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</si>
  <si>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</si>
  <si>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</si>
  <si>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</si>
  <si>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</si>
  <si>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</si>
  <si>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</si>
  <si>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</si>
  <si>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</si>
  <si>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</si>
  <si>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</si>
  <si>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</si>
  <si>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</si>
  <si>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</si>
  <si>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</si>
  <si>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</si>
  <si>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</si>
  <si>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</si>
  <si>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</si>
  <si>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</si>
  <si>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</si>
  <si>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</si>
  <si>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</si>
  <si>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</si>
  <si>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</si>
  <si>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</si>
  <si>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</si>
  <si>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Шифра предметног добра</t>
  </si>
  <si>
    <t>УКУПНА ВРЕДНОСТ БЕЗ ПДВ-А</t>
  </si>
  <si>
    <t>УКУПНА ВРЕДНОСТ СА ПДВ-ОМ</t>
  </si>
  <si>
    <t>Заштићени назив понуђеног добра и каталошки број</t>
  </si>
  <si>
    <t>ПРИЛОГ 1 УГОВОРА - СПЕЦИФИКАЦИЈА  МАТЕРИЈАЛА СА ЦЕНАМА</t>
  </si>
  <si>
    <t xml:space="preserve"> централизована, оквирни споразум</t>
  </si>
  <si>
    <t>Партија</t>
  </si>
  <si>
    <t>ИЗНОС ПДВ-А ОД 10%</t>
  </si>
  <si>
    <t>404-1-110/17-54</t>
  </si>
  <si>
    <t>Ставка 1 - Биолошки patch од екстрацелуларног матрикса димензија 4 x 7 cm</t>
  </si>
  <si>
    <t>Ставка 2 - Биолошки patch од екстрацелуларногматрикса, димензија 7x10 cm</t>
  </si>
  <si>
    <t>Ставка 3 - Биолошки patch од екстрацелуларногматрикса, димензија 7x15 cm</t>
  </si>
  <si>
    <t>VLL18022</t>
  </si>
  <si>
    <t>VLL18023</t>
  </si>
  <si>
    <t>VLL18024</t>
  </si>
  <si>
    <t>CorMatrix ECM CMCV-067-404</t>
  </si>
  <si>
    <t>CorMatrix ECM CMCV-064-401</t>
  </si>
  <si>
    <t>CorMatrix ECM CMCV-060-402</t>
  </si>
  <si>
    <t>CorMatrix Cardiovascular Inc.</t>
  </si>
  <si>
    <t>Mac S Medical d.o.o.</t>
  </si>
  <si>
    <t>Mac S Medical SEE d.o.o.</t>
  </si>
  <si>
    <t>Валвуле и рингови са пратећим специфичним потрошним материјалом, који је неопходан за његову имплантацију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</si>
</sst>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7" fillId="1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0" fillId="0" borderId="0" xfId="96">
      <alignment/>
      <protection/>
    </xf>
    <xf numFmtId="0" fontId="3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0" fillId="0" borderId="0" xfId="96" applyFont="1" applyAlignment="1">
      <alignment wrapText="1"/>
      <protection/>
    </xf>
    <xf numFmtId="0" fontId="60" fillId="0" borderId="19" xfId="96" applyFont="1" applyBorder="1" applyAlignment="1">
      <alignment horizontal="center" vertical="center" wrapText="1"/>
      <protection/>
    </xf>
    <xf numFmtId="0" fontId="0" fillId="0" borderId="0" xfId="96" applyAlignment="1">
      <alignment wrapText="1"/>
      <protection/>
    </xf>
    <xf numFmtId="0" fontId="5" fillId="55" borderId="19" xfId="96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56" borderId="0" xfId="0" applyNumberFormat="1" applyFont="1" applyFill="1" applyAlignment="1">
      <alignment/>
    </xf>
    <xf numFmtId="4" fontId="0" fillId="56" borderId="0" xfId="0" applyNumberFormat="1" applyFont="1" applyFill="1" applyAlignment="1">
      <alignment horizontal="center" vertical="center" wrapText="1"/>
    </xf>
    <xf numFmtId="0" fontId="0" fillId="56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0" fontId="58" fillId="55" borderId="21" xfId="0" applyFont="1" applyFill="1" applyBorder="1" applyAlignment="1">
      <alignment horizontal="center" vertical="center" wrapText="1"/>
    </xf>
    <xf numFmtId="0" fontId="58" fillId="55" borderId="22" xfId="0" applyFont="1" applyFill="1" applyBorder="1" applyAlignment="1">
      <alignment horizontal="center" vertical="center" wrapText="1"/>
    </xf>
    <xf numFmtId="0" fontId="58" fillId="57" borderId="22" xfId="0" applyFont="1" applyFill="1" applyBorder="1" applyAlignment="1">
      <alignment horizontal="center" vertical="center" wrapText="1"/>
    </xf>
    <xf numFmtId="0" fontId="23" fillId="57" borderId="22" xfId="98" applyNumberFormat="1" applyFont="1" applyFill="1" applyBorder="1" applyAlignment="1">
      <alignment horizontal="center" vertical="center" wrapText="1"/>
      <protection/>
    </xf>
    <xf numFmtId="4" fontId="58" fillId="56" borderId="22" xfId="0" applyNumberFormat="1" applyFont="1" applyFill="1" applyBorder="1" applyAlignment="1">
      <alignment horizontal="center" vertical="center" wrapText="1"/>
    </xf>
    <xf numFmtId="4" fontId="58" fillId="57" borderId="22" xfId="0" applyNumberFormat="1" applyFont="1" applyFill="1" applyBorder="1" applyAlignment="1">
      <alignment horizontal="center" vertical="center" wrapText="1"/>
    </xf>
    <xf numFmtId="4" fontId="58" fillId="57" borderId="23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58" fillId="55" borderId="25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4" fontId="63" fillId="55" borderId="24" xfId="0" applyNumberFormat="1" applyFont="1" applyFill="1" applyBorder="1" applyAlignment="1">
      <alignment horizontal="right" vertical="center"/>
    </xf>
    <xf numFmtId="4" fontId="63" fillId="55" borderId="24" xfId="0" applyNumberFormat="1" applyFont="1" applyFill="1" applyBorder="1" applyAlignment="1">
      <alignment horizontal="right" vertical="center" wrapText="1"/>
    </xf>
    <xf numFmtId="0" fontId="58" fillId="55" borderId="26" xfId="0" applyFont="1" applyFill="1" applyBorder="1" applyAlignment="1">
      <alignment horizontal="right" vertical="center" wrapText="1"/>
    </xf>
    <xf numFmtId="0" fontId="58" fillId="55" borderId="27" xfId="0" applyFont="1" applyFill="1" applyBorder="1" applyAlignment="1">
      <alignment horizontal="right" vertical="center" wrapText="1"/>
    </xf>
    <xf numFmtId="4" fontId="63" fillId="55" borderId="28" xfId="0" applyNumberFormat="1" applyFont="1" applyFill="1" applyBorder="1" applyAlignment="1">
      <alignment horizontal="right" vertical="center"/>
    </xf>
    <xf numFmtId="0" fontId="4" fillId="55" borderId="19" xfId="96" applyFont="1" applyFill="1" applyBorder="1" applyAlignment="1">
      <alignment horizontal="center" vertical="center" wrapText="1"/>
      <protection/>
    </xf>
    <xf numFmtId="4" fontId="58" fillId="0" borderId="19" xfId="96" applyNumberFormat="1" applyFont="1" applyBorder="1" applyAlignment="1">
      <alignment vertical="center" wrapText="1"/>
      <protection/>
    </xf>
    <xf numFmtId="3" fontId="58" fillId="0" borderId="19" xfId="96" applyNumberFormat="1" applyFont="1" applyBorder="1" applyAlignment="1">
      <alignment vertical="center" wrapText="1"/>
      <protection/>
    </xf>
    <xf numFmtId="0" fontId="64" fillId="0" borderId="19" xfId="96" applyFont="1" applyBorder="1" applyAlignment="1">
      <alignment horizontal="center" vertical="center" wrapText="1"/>
      <protection/>
    </xf>
    <xf numFmtId="4" fontId="58" fillId="55" borderId="19" xfId="96" applyNumberFormat="1" applyFont="1" applyFill="1" applyBorder="1" applyAlignment="1">
      <alignment horizontal="center" vertical="center" wrapText="1"/>
      <protection/>
    </xf>
    <xf numFmtId="0" fontId="61" fillId="0" borderId="29" xfId="0" applyFont="1" applyBorder="1" applyAlignment="1">
      <alignment horizontal="center" vertical="center" wrapText="1"/>
    </xf>
    <xf numFmtId="0" fontId="61" fillId="58" borderId="19" xfId="0" applyFont="1" applyFill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9.140625" style="12" customWidth="1"/>
    <col min="2" max="2" width="32.421875" style="12" bestFit="1" customWidth="1"/>
    <col min="3" max="3" width="13.421875" style="12" customWidth="1"/>
    <col min="4" max="4" width="27.8515625" style="12" customWidth="1"/>
    <col min="5" max="5" width="14.7109375" style="12" customWidth="1"/>
    <col min="6" max="7" width="12.28125" style="12" customWidth="1"/>
    <col min="8" max="8" width="11.140625" style="15" hidden="1" customWidth="1"/>
    <col min="9" max="9" width="15.140625" style="14" customWidth="1"/>
    <col min="10" max="10" width="18.28125" style="16" hidden="1" customWidth="1"/>
    <col min="11" max="11" width="18.7109375" style="14" customWidth="1"/>
    <col min="12" max="12" width="7.140625" style="13" hidden="1" customWidth="1"/>
    <col min="13" max="13" width="9.140625" style="12" customWidth="1"/>
    <col min="14" max="15" width="11.7109375" style="14" customWidth="1"/>
    <col min="16" max="16" width="9.140625" style="12" customWidth="1"/>
    <col min="17" max="16384" width="9.140625" style="12" customWidth="1"/>
  </cols>
  <sheetData>
    <row r="1" spans="2:11" ht="12.75"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13" ht="12.75" customHeight="1">
      <c r="B2" s="37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2.75">
      <c r="B3" s="37" t="s">
        <v>50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ht="13.5" thickBot="1"/>
    <row r="6" spans="1:12" ht="54" customHeight="1" thickTop="1">
      <c r="A6" s="26" t="s">
        <v>36</v>
      </c>
      <c r="B6" s="27" t="s">
        <v>0</v>
      </c>
      <c r="C6" s="28" t="s">
        <v>30</v>
      </c>
      <c r="D6" s="28" t="s">
        <v>33</v>
      </c>
      <c r="E6" s="28" t="s">
        <v>2</v>
      </c>
      <c r="F6" s="29" t="s">
        <v>3</v>
      </c>
      <c r="G6" s="28" t="s">
        <v>4</v>
      </c>
      <c r="H6" s="30" t="s">
        <v>5</v>
      </c>
      <c r="I6" s="31" t="s">
        <v>6</v>
      </c>
      <c r="J6" s="30" t="s">
        <v>7</v>
      </c>
      <c r="K6" s="32" t="s">
        <v>1</v>
      </c>
      <c r="L6" s="17" t="s">
        <v>20</v>
      </c>
    </row>
    <row r="7" spans="1:15" s="18" customFormat="1" ht="54" customHeight="1">
      <c r="A7" s="51">
        <v>24</v>
      </c>
      <c r="B7" s="52" t="s">
        <v>39</v>
      </c>
      <c r="C7" s="33" t="s">
        <v>42</v>
      </c>
      <c r="D7" s="33" t="s">
        <v>45</v>
      </c>
      <c r="E7" s="33" t="s">
        <v>48</v>
      </c>
      <c r="F7" s="33" t="s">
        <v>29</v>
      </c>
      <c r="G7" s="20"/>
      <c r="H7" s="21">
        <v>158720</v>
      </c>
      <c r="I7" s="34">
        <v>158720</v>
      </c>
      <c r="J7" s="21">
        <f>G7*H7</f>
        <v>0</v>
      </c>
      <c r="K7" s="38">
        <f>G7*I7</f>
        <v>0</v>
      </c>
      <c r="L7" s="23">
        <v>1</v>
      </c>
      <c r="N7" s="19"/>
      <c r="O7" s="19"/>
    </row>
    <row r="8" spans="1:15" s="18" customFormat="1" ht="54" customHeight="1">
      <c r="A8" s="53"/>
      <c r="B8" s="52" t="s">
        <v>40</v>
      </c>
      <c r="C8" s="33" t="s">
        <v>43</v>
      </c>
      <c r="D8" s="33" t="s">
        <v>46</v>
      </c>
      <c r="E8" s="33" t="s">
        <v>48</v>
      </c>
      <c r="F8" s="33" t="s">
        <v>29</v>
      </c>
      <c r="G8" s="20"/>
      <c r="H8" s="21">
        <v>187240</v>
      </c>
      <c r="I8" s="34">
        <v>187240</v>
      </c>
      <c r="J8" s="21">
        <f>G8*H8</f>
        <v>0</v>
      </c>
      <c r="K8" s="38">
        <f>G8*I8</f>
        <v>0</v>
      </c>
      <c r="L8" s="23">
        <v>1</v>
      </c>
      <c r="N8" s="19"/>
      <c r="O8" s="19"/>
    </row>
    <row r="9" spans="1:15" s="18" customFormat="1" ht="54" customHeight="1">
      <c r="A9" s="54"/>
      <c r="B9" s="52" t="s">
        <v>41</v>
      </c>
      <c r="C9" s="33" t="s">
        <v>44</v>
      </c>
      <c r="D9" s="33" t="s">
        <v>47</v>
      </c>
      <c r="E9" s="33" t="s">
        <v>48</v>
      </c>
      <c r="F9" s="33" t="s">
        <v>29</v>
      </c>
      <c r="G9" s="20"/>
      <c r="H9" s="21">
        <v>207400</v>
      </c>
      <c r="I9" s="34">
        <v>207400</v>
      </c>
      <c r="J9" s="21">
        <f>G9*H9</f>
        <v>0</v>
      </c>
      <c r="K9" s="38">
        <f>G9*I9</f>
        <v>0</v>
      </c>
      <c r="L9" s="23">
        <v>1</v>
      </c>
      <c r="N9" s="19"/>
      <c r="O9" s="19"/>
    </row>
    <row r="10" spans="1:12" ht="16.5" customHeight="1">
      <c r="A10" s="39" t="s">
        <v>31</v>
      </c>
      <c r="B10" s="40"/>
      <c r="C10" s="40"/>
      <c r="D10" s="40"/>
      <c r="E10" s="40"/>
      <c r="F10" s="40"/>
      <c r="G10" s="40"/>
      <c r="H10" s="40"/>
      <c r="I10" s="40"/>
      <c r="J10" s="40"/>
      <c r="K10" s="41">
        <f>K7+K8+K9</f>
        <v>0</v>
      </c>
      <c r="L10" s="22">
        <v>0.1</v>
      </c>
    </row>
    <row r="11" spans="1:11" ht="16.5" customHeight="1">
      <c r="A11" s="39" t="s">
        <v>37</v>
      </c>
      <c r="B11" s="40"/>
      <c r="C11" s="40"/>
      <c r="D11" s="40"/>
      <c r="E11" s="40"/>
      <c r="F11" s="40"/>
      <c r="G11" s="40"/>
      <c r="H11" s="40"/>
      <c r="I11" s="40"/>
      <c r="J11" s="40"/>
      <c r="K11" s="42">
        <f>K10*L10</f>
        <v>0</v>
      </c>
    </row>
    <row r="12" spans="1:11" ht="16.5" customHeight="1" thickBot="1">
      <c r="A12" s="43" t="s">
        <v>32</v>
      </c>
      <c r="B12" s="44"/>
      <c r="C12" s="44"/>
      <c r="D12" s="44"/>
      <c r="E12" s="44"/>
      <c r="F12" s="44"/>
      <c r="G12" s="44"/>
      <c r="H12" s="44"/>
      <c r="I12" s="44"/>
      <c r="J12" s="44"/>
      <c r="K12" s="45">
        <f>SUM(K10:K11)</f>
        <v>0</v>
      </c>
    </row>
    <row r="13" ht="13.5" thickTop="1"/>
    <row r="16" ht="12.75">
      <c r="J16" s="16">
        <f>J7+J9+J8</f>
        <v>0</v>
      </c>
    </row>
  </sheetData>
  <sheetProtection/>
  <mergeCells count="7">
    <mergeCell ref="A12:J12"/>
    <mergeCell ref="B1:K1"/>
    <mergeCell ref="B2:M2"/>
    <mergeCell ref="B3:M3"/>
    <mergeCell ref="A10:J10"/>
    <mergeCell ref="A11:J11"/>
    <mergeCell ref="A7:A9"/>
  </mergeCells>
  <printOptions/>
  <pageMargins left="0" right="0" top="0" bottom="0" header="0" footer="0"/>
  <pageSetup fitToHeight="1" fitToWidth="1" horizontalDpi="600" verticalDpi="600" orientation="landscape" paperSize="9" scale="9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35" t="s">
        <v>49</v>
      </c>
      <c r="F2" s="3"/>
      <c r="G2" s="3"/>
    </row>
    <row r="4" spans="2:7" ht="12.75">
      <c r="B4" s="3"/>
      <c r="C4" s="3"/>
      <c r="D4" s="3"/>
      <c r="E4" s="3"/>
      <c r="F4" s="3"/>
      <c r="G4" s="3"/>
    </row>
    <row r="5" spans="2:7" ht="24">
      <c r="B5" s="4" t="s">
        <v>9</v>
      </c>
      <c r="C5" s="5" t="s">
        <v>38</v>
      </c>
      <c r="D5" s="3"/>
      <c r="E5" s="46" t="s">
        <v>10</v>
      </c>
      <c r="F5" s="46" t="s">
        <v>11</v>
      </c>
      <c r="G5" s="46" t="s">
        <v>12</v>
      </c>
    </row>
    <row r="6" spans="2:7" ht="14.25">
      <c r="B6" s="6"/>
      <c r="C6" s="7"/>
      <c r="D6" s="3"/>
      <c r="E6" s="47">
        <f>SUM('Mac S Medical  - specifikacija'!J16)</f>
        <v>0</v>
      </c>
      <c r="F6" s="47">
        <f>SUM('Mac S Medical  - specifikacija'!K10:K10)</f>
        <v>0</v>
      </c>
      <c r="G6" s="47">
        <f>SUM('Mac S Medical  - specifikacija'!K12:K12)</f>
        <v>0</v>
      </c>
    </row>
    <row r="7" spans="2:7" ht="24.75" customHeight="1">
      <c r="B7" s="4" t="s">
        <v>13</v>
      </c>
      <c r="C7" s="8" t="s">
        <v>35</v>
      </c>
      <c r="D7" s="3"/>
      <c r="E7" s="50" t="s">
        <v>14</v>
      </c>
      <c r="F7" s="50"/>
      <c r="G7" s="50"/>
    </row>
    <row r="8" spans="2:7" ht="14.25">
      <c r="B8" s="6"/>
      <c r="C8" s="7"/>
      <c r="D8" s="3"/>
      <c r="E8" s="48">
        <f>E6/1000</f>
        <v>0</v>
      </c>
      <c r="F8" s="48">
        <f>F6/1000</f>
        <v>0</v>
      </c>
      <c r="G8" s="48">
        <f>G6/1000</f>
        <v>0</v>
      </c>
    </row>
    <row r="9" spans="2:7" ht="15">
      <c r="B9" s="4" t="s">
        <v>15</v>
      </c>
      <c r="C9" s="8" t="s">
        <v>16</v>
      </c>
      <c r="D9" s="3"/>
      <c r="E9" s="7"/>
      <c r="F9" s="7"/>
      <c r="G9" s="9"/>
    </row>
    <row r="10" spans="2:7" ht="14.25">
      <c r="B10" s="6"/>
      <c r="C10" s="7"/>
      <c r="D10" s="3"/>
      <c r="E10" s="7"/>
      <c r="F10" s="7"/>
      <c r="G10" s="9"/>
    </row>
    <row r="11" spans="2:7" ht="15">
      <c r="B11" s="4" t="s">
        <v>17</v>
      </c>
      <c r="C11" s="8" t="s">
        <v>18</v>
      </c>
      <c r="D11" s="3"/>
      <c r="E11" s="7"/>
      <c r="F11" s="7"/>
      <c r="G11" s="9"/>
    </row>
    <row r="12" spans="2:7" ht="14.25">
      <c r="B12" s="6"/>
      <c r="C12" s="7"/>
      <c r="D12" s="3"/>
      <c r="E12" s="3"/>
      <c r="F12" s="3"/>
      <c r="G12" s="9"/>
    </row>
    <row r="13" spans="2:7" ht="15">
      <c r="B13" s="4" t="s">
        <v>0</v>
      </c>
      <c r="C13" s="8" t="s">
        <v>19</v>
      </c>
      <c r="D13" s="3"/>
      <c r="E13" s="10" t="s">
        <v>20</v>
      </c>
      <c r="F13" s="49">
        <f>SUBTOTAL(101,'Mac S Medical  - specifikacija'!L7:L9)</f>
        <v>1</v>
      </c>
      <c r="G13" s="9"/>
    </row>
    <row r="14" spans="2:7" ht="14.25">
      <c r="B14" s="6"/>
      <c r="C14" s="7"/>
      <c r="D14" s="3"/>
      <c r="E14" s="7"/>
      <c r="F14" s="7"/>
      <c r="G14" s="9"/>
    </row>
    <row r="15" spans="2:7" ht="15">
      <c r="B15" s="4" t="s">
        <v>21</v>
      </c>
      <c r="C15" s="5" t="s">
        <v>22</v>
      </c>
      <c r="D15" s="3"/>
      <c r="E15" s="10" t="s">
        <v>23</v>
      </c>
      <c r="F15" s="8" t="s">
        <v>28</v>
      </c>
      <c r="G15" s="3"/>
    </row>
    <row r="16" spans="2:7" ht="14.25">
      <c r="B16" s="6"/>
      <c r="C16" s="7"/>
      <c r="D16" s="3"/>
      <c r="E16" s="3"/>
      <c r="F16" s="3"/>
      <c r="G16" s="3"/>
    </row>
    <row r="17" spans="2:7" ht="53.25" customHeight="1">
      <c r="B17" s="4" t="s">
        <v>24</v>
      </c>
      <c r="C17" s="1" t="s">
        <v>51</v>
      </c>
      <c r="D17" s="3"/>
      <c r="E17" s="3"/>
      <c r="F17" s="3"/>
      <c r="G17" s="3"/>
    </row>
    <row r="18" spans="2:7" ht="14.25">
      <c r="B18" s="6"/>
      <c r="C18" s="7"/>
      <c r="D18" s="3"/>
      <c r="E18" s="3"/>
      <c r="F18" s="3"/>
      <c r="G18" s="3"/>
    </row>
    <row r="19" spans="2:5" ht="15">
      <c r="B19" s="4" t="s">
        <v>25</v>
      </c>
      <c r="C19" s="5" t="s">
        <v>26</v>
      </c>
      <c r="E19" s="24"/>
    </row>
    <row r="20" spans="2:3" ht="14.25">
      <c r="B20" s="6"/>
      <c r="C20" s="7"/>
    </row>
    <row r="21" spans="2:3" ht="15">
      <c r="B21" s="4" t="s">
        <v>27</v>
      </c>
      <c r="C21" s="11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2018-03-09T09:31:05Z</cp:lastPrinted>
  <dcterms:created xsi:type="dcterms:W3CDTF">2014-01-17T13:07:43Z</dcterms:created>
  <dcterms:modified xsi:type="dcterms:W3CDTF">2018-03-13T13:45:33Z</dcterms:modified>
  <cp:category/>
  <cp:version/>
  <cp:contentType/>
  <cp:contentStatus/>
</cp:coreProperties>
</file>