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<sst xmlns="http://schemas.openxmlformats.org/spreadsheetml/2006/main" count="71" uniqueCount="64">
  <si>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</si>
  <si>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</si>
  <si>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</si>
  <si>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</si>
  <si>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</si>
  <si>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</si>
  <si>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</si>
  <si>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</si>
  <si>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</si>
  <si>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</si>
  <si>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</si>
  <si>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</si>
  <si>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</si>
  <si>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</si>
  <si>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</si>
  <si>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</si>
  <si>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</si>
  <si>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</si>
  <si>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</si>
  <si>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</si>
  <si>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</si>
  <si>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</si>
  <si>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</si>
  <si>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</si>
  <si>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</si>
  <si>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</si>
  <si>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</si>
  <si>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</si>
  <si>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</si>
  <si>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</si>
  <si>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</si>
  <si>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</si>
  <si>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</si>
  <si>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</si>
  <si>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</si>
  <si>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</si>
  <si>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</si>
  <si>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</si>
  <si>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</si>
  <si>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</si>
  <si>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epoetin beta</t>
  </si>
  <si>
    <t>Recormon®</t>
  </si>
  <si>
    <t>ROCHE DIAGNOSTICS GMBH, Nemačka</t>
  </si>
  <si>
    <t>rastvor za injekciju</t>
  </si>
  <si>
    <t>2000 i.j.</t>
  </si>
  <si>
    <t>injekcioni špric</t>
  </si>
  <si>
    <t>metoksipolietilenglikol - epoetin beta</t>
  </si>
  <si>
    <t>50 mcg i 75 mcg</t>
  </si>
  <si>
    <t>mcg</t>
  </si>
  <si>
    <t>Mircera®
Mircera®</t>
  </si>
  <si>
    <t>ROCHE DIAGNOSTICS GMBH, Nemačka
ROCHE DIAGNOSTICS GMBH, Nemačka</t>
  </si>
  <si>
    <t>peginterferon alfa-2a</t>
  </si>
  <si>
    <t>Pegasys®</t>
  </si>
  <si>
    <t>F.HOFFMANN-LA ROCHE LTD, Švajcarska</t>
  </si>
  <si>
    <t>135 mcg</t>
  </si>
  <si>
    <t>injekcioni špric/ pen sa uloškom</t>
  </si>
  <si>
    <t>0328608</t>
  </si>
  <si>
    <t>180 mcg</t>
  </si>
  <si>
    <t>УКУПНО ЗА ПАРТИЈУ 40:</t>
  </si>
  <si>
    <t>404-1-110/18-34</t>
  </si>
  <si>
    <t xml:space="preserve">Укупна вредност
 без ПДВ-а </t>
  </si>
  <si>
    <t>0069165</t>
  </si>
  <si>
    <t>0069206
0069205</t>
  </si>
  <si>
    <t>0328607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</si>
</sst>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8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4" fontId="49" fillId="0" borderId="17" xfId="0" applyNumberFormat="1" applyFont="1" applyFill="1" applyBorder="1" applyAlignment="1">
      <alignment horizontal="center" vertical="center" wrapText="1"/>
    </xf>
    <xf numFmtId="4" fontId="49" fillId="0" borderId="1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center" vertical="center" wrapText="1"/>
    </xf>
    <xf numFmtId="3" fontId="49" fillId="0" borderId="17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4" fontId="49" fillId="33" borderId="2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22" xfId="0" applyNumberFormat="1" applyFont="1" applyFill="1" applyBorder="1" applyAlignment="1">
      <alignment horizontal="center" vertical="center" wrapText="1"/>
    </xf>
    <xf numFmtId="4" fontId="49" fillId="33" borderId="23" xfId="0" applyNumberFormat="1" applyFont="1" applyFill="1" applyBorder="1" applyAlignment="1">
      <alignment horizontal="center" vertical="center" wrapText="1"/>
    </xf>
    <xf numFmtId="4" fontId="54" fillId="7" borderId="10" xfId="0" applyNumberFormat="1" applyFont="1" applyFill="1" applyBorder="1" applyAlignment="1">
      <alignment horizontal="center" vertical="center"/>
    </xf>
    <xf numFmtId="4" fontId="54" fillId="7" borderId="22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7" fillId="34" borderId="25" xfId="56" applyNumberFormat="1" applyFont="1" applyFill="1" applyBorder="1" applyAlignment="1">
      <alignment horizontal="center" vertical="center" wrapText="1"/>
      <protection/>
    </xf>
    <xf numFmtId="3" fontId="56" fillId="34" borderId="25" xfId="0" applyNumberFormat="1" applyFont="1" applyFill="1" applyBorder="1" applyAlignment="1">
      <alignment horizontal="center" vertical="center" wrapText="1"/>
    </xf>
    <xf numFmtId="4" fontId="56" fillId="35" borderId="25" xfId="0" applyNumberFormat="1" applyFont="1" applyFill="1" applyBorder="1" applyAlignment="1">
      <alignment horizontal="center" vertical="center" wrapText="1"/>
    </xf>
    <xf numFmtId="4" fontId="56" fillId="34" borderId="25" xfId="0" applyNumberFormat="1" applyFont="1" applyFill="1" applyBorder="1" applyAlignment="1">
      <alignment horizontal="center" vertical="center" wrapText="1"/>
    </xf>
    <xf numFmtId="4" fontId="56" fillId="34" borderId="26" xfId="0" applyNumberFormat="1" applyFont="1" applyFill="1" applyBorder="1" applyAlignment="1">
      <alignment horizontal="center" vertical="center" wrapText="1"/>
    </xf>
    <xf numFmtId="3" fontId="57" fillId="35" borderId="27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9" fillId="33" borderId="28" xfId="0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0" fontId="49" fillId="33" borderId="19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4" fillId="7" borderId="32" xfId="0" applyFont="1" applyFill="1" applyBorder="1" applyAlignment="1">
      <alignment horizontal="right" vertical="center" wrapText="1"/>
    </xf>
    <xf numFmtId="0" fontId="54" fillId="7" borderId="33" xfId="0" applyFont="1" applyFill="1" applyBorder="1" applyAlignment="1">
      <alignment horizontal="right" vertical="center" wrapText="1"/>
    </xf>
    <xf numFmtId="0" fontId="54" fillId="7" borderId="21" xfId="0" applyFont="1" applyFill="1" applyBorder="1" applyAlignment="1">
      <alignment horizontal="right" vertical="center" wrapText="1"/>
    </xf>
    <xf numFmtId="4" fontId="50" fillId="33" borderId="14" xfId="55" applyNumberFormat="1" applyFont="1" applyFill="1" applyBorder="1" applyAlignment="1">
      <alignment horizontal="center" vertical="center" wrapText="1"/>
      <protection/>
    </xf>
    <xf numFmtId="4" fontId="50" fillId="33" borderId="12" xfId="55" applyNumberFormat="1" applyFont="1" applyFill="1" applyBorder="1" applyAlignment="1">
      <alignment horizontal="center" vertical="center" wrapText="1"/>
      <protection/>
    </xf>
    <xf numFmtId="4" fontId="50" fillId="33" borderId="16" xfId="55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40" customWidth="1"/>
    <col min="10" max="10" width="12.00390625" style="42" hidden="1" customWidth="1"/>
    <col min="11" max="11" width="11.00390625" style="42" customWidth="1"/>
    <col min="12" max="12" width="15.57421875" style="42" hidden="1" customWidth="1"/>
    <col min="13" max="13" width="15.421875" style="42" customWidth="1"/>
    <col min="14" max="14" width="16.28125" style="40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6"/>
    </row>
    <row r="3" spans="1:15" ht="12.7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6"/>
    </row>
    <row r="5" ht="13.5" thickBot="1"/>
    <row r="6" spans="1:14" s="65" customFormat="1" ht="53.25" customHeight="1" thickTop="1">
      <c r="A6" s="56" t="s">
        <v>25</v>
      </c>
      <c r="B6" s="57" t="s">
        <v>28</v>
      </c>
      <c r="C6" s="58" t="s">
        <v>0</v>
      </c>
      <c r="D6" s="58" t="s">
        <v>29</v>
      </c>
      <c r="E6" s="58" t="s">
        <v>2</v>
      </c>
      <c r="F6" s="58" t="s">
        <v>1</v>
      </c>
      <c r="G6" s="58" t="s">
        <v>9</v>
      </c>
      <c r="H6" s="59" t="s">
        <v>3</v>
      </c>
      <c r="I6" s="60" t="s">
        <v>4</v>
      </c>
      <c r="J6" s="61" t="s">
        <v>5</v>
      </c>
      <c r="K6" s="62" t="s">
        <v>6</v>
      </c>
      <c r="L6" s="61" t="s">
        <v>7</v>
      </c>
      <c r="M6" s="63" t="s">
        <v>60</v>
      </c>
      <c r="N6" s="64" t="s">
        <v>8</v>
      </c>
    </row>
    <row r="7" spans="1:14" s="32" customFormat="1" ht="40.5" customHeight="1">
      <c r="A7" s="33">
        <v>3</v>
      </c>
      <c r="B7" s="34" t="s">
        <v>40</v>
      </c>
      <c r="C7" s="54" t="s">
        <v>61</v>
      </c>
      <c r="D7" s="34" t="s">
        <v>41</v>
      </c>
      <c r="E7" s="34" t="s">
        <v>42</v>
      </c>
      <c r="F7" s="34" t="s">
        <v>43</v>
      </c>
      <c r="G7" s="34" t="s">
        <v>44</v>
      </c>
      <c r="H7" s="39" t="s">
        <v>45</v>
      </c>
      <c r="I7" s="37"/>
      <c r="J7" s="38">
        <v>1214.76</v>
      </c>
      <c r="K7" s="53">
        <v>1094.16</v>
      </c>
      <c r="L7" s="30">
        <f>I7*J7</f>
        <v>0</v>
      </c>
      <c r="M7" s="31">
        <f>I7*K7</f>
        <v>0</v>
      </c>
      <c r="N7" s="44">
        <v>1</v>
      </c>
    </row>
    <row r="8" spans="1:14" s="32" customFormat="1" ht="51" customHeight="1">
      <c r="A8" s="33">
        <v>7</v>
      </c>
      <c r="B8" s="34" t="s">
        <v>46</v>
      </c>
      <c r="C8" s="54" t="s">
        <v>62</v>
      </c>
      <c r="D8" s="34" t="s">
        <v>49</v>
      </c>
      <c r="E8" s="34" t="s">
        <v>50</v>
      </c>
      <c r="F8" s="34" t="s">
        <v>43</v>
      </c>
      <c r="G8" s="34" t="s">
        <v>47</v>
      </c>
      <c r="H8" s="39" t="s">
        <v>48</v>
      </c>
      <c r="I8" s="37"/>
      <c r="J8" s="38">
        <v>177.89</v>
      </c>
      <c r="K8" s="53">
        <v>176.36</v>
      </c>
      <c r="L8" s="30">
        <f>I8*J8</f>
        <v>0</v>
      </c>
      <c r="M8" s="31">
        <f>I8*K8</f>
        <v>0</v>
      </c>
      <c r="N8" s="44">
        <v>1</v>
      </c>
    </row>
    <row r="9" spans="1:14" s="32" customFormat="1" ht="48" customHeight="1">
      <c r="A9" s="71">
        <v>40</v>
      </c>
      <c r="B9" s="73" t="s">
        <v>51</v>
      </c>
      <c r="C9" s="55" t="s">
        <v>63</v>
      </c>
      <c r="D9" s="28" t="s">
        <v>52</v>
      </c>
      <c r="E9" s="28" t="s">
        <v>53</v>
      </c>
      <c r="F9" s="28" t="s">
        <v>43</v>
      </c>
      <c r="G9" s="28" t="s">
        <v>54</v>
      </c>
      <c r="H9" s="29" t="s">
        <v>55</v>
      </c>
      <c r="I9" s="41"/>
      <c r="J9" s="30">
        <v>13288.2</v>
      </c>
      <c r="K9" s="53">
        <v>13173.9</v>
      </c>
      <c r="L9" s="30">
        <f>I9*J9</f>
        <v>0</v>
      </c>
      <c r="M9" s="31">
        <f>I9*K9</f>
        <v>0</v>
      </c>
      <c r="N9" s="44">
        <v>1</v>
      </c>
    </row>
    <row r="10" spans="1:14" s="32" customFormat="1" ht="48" customHeight="1">
      <c r="A10" s="72"/>
      <c r="B10" s="74"/>
      <c r="C10" s="35" t="s">
        <v>56</v>
      </c>
      <c r="D10" s="36" t="s">
        <v>52</v>
      </c>
      <c r="E10" s="36" t="s">
        <v>53</v>
      </c>
      <c r="F10" s="34" t="s">
        <v>43</v>
      </c>
      <c r="G10" s="34" t="s">
        <v>57</v>
      </c>
      <c r="H10" s="34" t="s">
        <v>55</v>
      </c>
      <c r="I10" s="37"/>
      <c r="J10" s="38">
        <v>16010.5</v>
      </c>
      <c r="K10" s="81">
        <v>15872.8</v>
      </c>
      <c r="L10" s="30">
        <f>I10*J10</f>
        <v>0</v>
      </c>
      <c r="M10" s="31">
        <f>I10*K10</f>
        <v>0</v>
      </c>
      <c r="N10" s="45">
        <v>1</v>
      </c>
    </row>
    <row r="11" spans="1:14" s="32" customFormat="1" ht="16.5" customHeight="1">
      <c r="A11" s="75" t="s">
        <v>58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  <c r="L11" s="51">
        <f>L9+L10</f>
        <v>0</v>
      </c>
      <c r="M11" s="52">
        <f>M9+M10</f>
        <v>0</v>
      </c>
      <c r="N11" s="45"/>
    </row>
    <row r="12" spans="1:14" ht="24.75" customHeight="1">
      <c r="A12" s="68" t="s">
        <v>10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27">
        <f>L7+L8+L11</f>
        <v>0</v>
      </c>
      <c r="M12" s="49">
        <f>M7+M8+M11</f>
        <v>0</v>
      </c>
      <c r="N12" s="46"/>
    </row>
    <row r="13" spans="1:14" ht="24.75" customHeight="1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27">
        <f>L12*0.1</f>
        <v>0</v>
      </c>
      <c r="M13" s="49">
        <f>M12*0.1</f>
        <v>0</v>
      </c>
      <c r="N13" s="46"/>
    </row>
    <row r="14" spans="1:14" ht="24.75" customHeight="1" thickBot="1">
      <c r="A14" s="66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43">
        <f>L12+L13</f>
        <v>0</v>
      </c>
      <c r="M14" s="50">
        <f>M13+M12</f>
        <v>0</v>
      </c>
      <c r="N14" s="46"/>
    </row>
    <row r="15" ht="13.5" thickTop="1"/>
    <row r="20" spans="9:14" s="20" customFormat="1" ht="12.75">
      <c r="I20" s="40"/>
      <c r="J20" s="42"/>
      <c r="K20" s="42"/>
      <c r="L20" s="42"/>
      <c r="M20" s="42"/>
      <c r="N20" s="40"/>
    </row>
  </sheetData>
  <sheetProtection/>
  <mergeCells count="8">
    <mergeCell ref="A14:K14"/>
    <mergeCell ref="A13:K13"/>
    <mergeCell ref="A2:N2"/>
    <mergeCell ref="A3:N3"/>
    <mergeCell ref="A12:K12"/>
    <mergeCell ref="A9:A10"/>
    <mergeCell ref="B9:B10"/>
    <mergeCell ref="A11:K11"/>
  </mergeCells>
  <printOptions/>
  <pageMargins left="0.7" right="0.7" top="0.75" bottom="0.75" header="0.3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47" t="s">
        <v>13</v>
      </c>
      <c r="C2" s="47"/>
      <c r="D2" s="47"/>
      <c r="E2" s="48" t="s">
        <v>31</v>
      </c>
    </row>
    <row r="4" ht="15" thickBot="1"/>
    <row r="5" spans="2:7" ht="36.75" thickBot="1">
      <c r="B5" s="3" t="s">
        <v>14</v>
      </c>
      <c r="C5" s="4" t="s">
        <v>59</v>
      </c>
      <c r="E5" s="23" t="s">
        <v>36</v>
      </c>
      <c r="F5" s="24" t="s">
        <v>37</v>
      </c>
      <c r="G5" s="25" t="s">
        <v>38</v>
      </c>
    </row>
    <row r="6" spans="2:7" ht="15" thickBot="1">
      <c r="B6" s="5"/>
      <c r="C6" s="6"/>
      <c r="E6" s="10">
        <f>specifikacija!L12</f>
        <v>0</v>
      </c>
      <c r="F6" s="11">
        <f>specifikacija!M12</f>
        <v>0</v>
      </c>
      <c r="G6" s="12">
        <f>specifikacija!M14</f>
        <v>0</v>
      </c>
    </row>
    <row r="7" spans="2:7" ht="36.75" thickBot="1">
      <c r="B7" s="3" t="s">
        <v>15</v>
      </c>
      <c r="C7" s="7" t="s">
        <v>33</v>
      </c>
      <c r="E7" s="78" t="s">
        <v>39</v>
      </c>
      <c r="F7" s="79"/>
      <c r="G7" s="8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34</v>
      </c>
      <c r="E13" s="8" t="s">
        <v>23</v>
      </c>
      <c r="F13" s="26">
        <f>SUBTOTAL(101,specifikacija!N7:N10)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32</v>
      </c>
      <c r="C17" s="22" t="s">
        <v>35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2019-06-18T09:39:30Z</dcterms:modified>
  <cp:category/>
  <cp:version/>
  <cp:contentType/>
  <cp:contentStatus/>
</cp:coreProperties>
</file>