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GOSPER D.O.O. specif." sheetId="1" r:id="rId1"/>
    <sheet name="GOSPER D.O.O. - Obrazac KVI" sheetId="2" r:id="rId2"/>
  </sheets>
  <definedNames>
    <definedName name="_xlnm.Print_Area" localSheetId="1">'GOSPER D.O.O. - Obrazac KVI'!$A$1:$H$22</definedName>
    <definedName name="_xlnm.Print_Area" localSheetId="0">'GOSPER D.O.O. specif.'!$A$1:$L$12</definedName>
  </definedNames>
  <calcPr fullCalcOnLoad="1"/>
</workbook>
</file>

<file path=xl/sharedStrings.xml><?xml version="1.0" encoding="utf-8"?>
<sst xmlns="http://schemas.openxmlformats.org/spreadsheetml/2006/main" count="62" uniqueCount="56">
  <si>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</si>
  <si>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</si>
  <si>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</si>
  <si>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</si>
  <si>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</si>
  <si>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</si>
  <si>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</si>
  <si>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</si>
  <si>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</si>
  <si>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</si>
  <si>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</si>
  <si>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</si>
  <si>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</si>
  <si>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</si>
  <si>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</si>
  <si>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</si>
  <si>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</si>
  <si>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</si>
  <si>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</si>
  <si>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</si>
  <si>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</si>
  <si>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</si>
  <si>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</si>
  <si>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</si>
  <si>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</si>
  <si>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</si>
  <si>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</si>
  <si>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</si>
  <si>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</si>
  <si>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</si>
  <si>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</si>
  <si>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</si>
  <si>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</si>
  <si>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</si>
  <si>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</si>
  <si>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</si>
  <si>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</si>
  <si>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</si>
  <si>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</si>
  <si>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</si>
  <si>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komad</t>
  </si>
  <si>
    <t>Назив добављача: GOSPER D.O.O.</t>
  </si>
  <si>
    <t>Коронарни балон катетери обложени леком</t>
  </si>
  <si>
    <t>PTA периферни балон обложен леком – paclitaxel, ОТW систем</t>
  </si>
  <si>
    <t>Балон за мерење пречника  преткоморске комуникације</t>
  </si>
  <si>
    <t xml:space="preserve">Pantera Lux. </t>
  </si>
  <si>
    <t>Passeo-18 Lux</t>
  </si>
  <si>
    <t>Amplatzer Sizing Balloon II</t>
  </si>
  <si>
    <t>BIOTRONIK AG</t>
  </si>
  <si>
    <t>AGA Medical Corporation, 9-SB-0xx</t>
  </si>
  <si>
    <t>365xxx</t>
  </si>
  <si>
    <t>370xxx</t>
  </si>
  <si>
    <t>BKT18019</t>
  </si>
  <si>
    <t>BKT18020</t>
  </si>
  <si>
    <t>BKT18022</t>
  </si>
  <si>
    <t xml:space="preserve"> 9-SB-0xx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</si>
</sst>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M1" sqref="M1:O16384"/>
    </sheetView>
  </sheetViews>
  <sheetFormatPr defaultColWidth="9.140625" defaultRowHeight="12.75"/>
  <cols>
    <col min="1" max="1" width="5.8515625" style="23" customWidth="1"/>
    <col min="2" max="2" width="32.421875" style="23" customWidth="1"/>
    <col min="3" max="3" width="15.5742187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6" hidden="1" customWidth="1"/>
    <col min="10" max="10" width="15.140625" style="18" customWidth="1"/>
    <col min="11" max="11" width="17.421875" style="36" hidden="1" customWidth="1"/>
    <col min="12" max="12" width="18.7109375" style="34" customWidth="1"/>
    <col min="13" max="13" width="9.57421875" style="17" hidden="1" customWidth="1"/>
    <col min="14" max="15" width="9.140625" style="18" hidden="1" customWidth="1"/>
    <col min="16" max="16384" width="9.140625" style="18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41</v>
      </c>
      <c r="B4" s="43"/>
      <c r="C4" s="43"/>
      <c r="D4" s="43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27" t="s">
        <v>8</v>
      </c>
      <c r="J6" s="20" t="s">
        <v>9</v>
      </c>
      <c r="K6" s="27" t="s">
        <v>10</v>
      </c>
      <c r="L6" s="35" t="s">
        <v>2</v>
      </c>
      <c r="M6" s="22" t="s">
        <v>24</v>
      </c>
    </row>
    <row r="7" spans="1:14" s="32" customFormat="1" ht="75.75" customHeight="1">
      <c r="A7" s="28">
        <v>12</v>
      </c>
      <c r="B7" s="28" t="s">
        <v>42</v>
      </c>
      <c r="C7" s="38" t="s">
        <v>52</v>
      </c>
      <c r="D7" s="29" t="s">
        <v>45</v>
      </c>
      <c r="E7" s="39" t="s">
        <v>50</v>
      </c>
      <c r="F7" s="31" t="s">
        <v>48</v>
      </c>
      <c r="G7" s="30" t="s">
        <v>40</v>
      </c>
      <c r="H7" s="33"/>
      <c r="I7" s="31">
        <v>42800</v>
      </c>
      <c r="J7" s="31">
        <v>42250</v>
      </c>
      <c r="K7" s="31">
        <f>H7*I7</f>
        <v>0</v>
      </c>
      <c r="L7" s="31">
        <f>H7*J7</f>
        <v>0</v>
      </c>
      <c r="M7" s="29">
        <v>3</v>
      </c>
      <c r="N7" s="32">
        <v>0.2</v>
      </c>
    </row>
    <row r="8" spans="1:14" s="32" customFormat="1" ht="75.75" customHeight="1">
      <c r="A8" s="28">
        <v>13</v>
      </c>
      <c r="B8" s="28" t="s">
        <v>43</v>
      </c>
      <c r="C8" s="38" t="s">
        <v>53</v>
      </c>
      <c r="D8" s="29" t="s">
        <v>46</v>
      </c>
      <c r="E8" s="39" t="s">
        <v>51</v>
      </c>
      <c r="F8" s="31" t="s">
        <v>48</v>
      </c>
      <c r="G8" s="30" t="s">
        <v>40</v>
      </c>
      <c r="H8" s="33"/>
      <c r="I8" s="31">
        <v>42800</v>
      </c>
      <c r="J8" s="31">
        <v>42250</v>
      </c>
      <c r="K8" s="31">
        <f>H8*I8</f>
        <v>0</v>
      </c>
      <c r="L8" s="31">
        <f>H8*J8</f>
        <v>0</v>
      </c>
      <c r="M8" s="29">
        <v>3</v>
      </c>
      <c r="N8" s="32">
        <v>0.2</v>
      </c>
    </row>
    <row r="9" spans="1:14" s="55" customFormat="1" ht="98.25" customHeight="1">
      <c r="A9" s="49">
        <v>15</v>
      </c>
      <c r="B9" s="49" t="s">
        <v>44</v>
      </c>
      <c r="C9" s="50" t="s">
        <v>54</v>
      </c>
      <c r="D9" s="51" t="s">
        <v>47</v>
      </c>
      <c r="E9" s="52" t="s">
        <v>55</v>
      </c>
      <c r="F9" s="25" t="s">
        <v>49</v>
      </c>
      <c r="G9" s="53" t="s">
        <v>40</v>
      </c>
      <c r="H9" s="54"/>
      <c r="I9" s="25">
        <v>19200</v>
      </c>
      <c r="J9" s="25">
        <v>19200</v>
      </c>
      <c r="K9" s="25">
        <f>H9*I9</f>
        <v>0</v>
      </c>
      <c r="L9" s="25">
        <f>H9*J9</f>
        <v>0</v>
      </c>
      <c r="M9" s="51">
        <v>1</v>
      </c>
      <c r="N9" s="55">
        <v>0.2</v>
      </c>
    </row>
    <row r="10" spans="1:12" ht="21.7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24">
        <f>K9+K7+K8</f>
        <v>0</v>
      </c>
      <c r="L10" s="24">
        <f>L9+L7+L8</f>
        <v>0</v>
      </c>
    </row>
    <row r="11" spans="1:12" ht="18.75" customHeight="1">
      <c r="A11" s="40" t="s">
        <v>37</v>
      </c>
      <c r="B11" s="40"/>
      <c r="C11" s="40"/>
      <c r="D11" s="40"/>
      <c r="E11" s="40"/>
      <c r="F11" s="40"/>
      <c r="G11" s="40"/>
      <c r="H11" s="40"/>
      <c r="I11" s="40"/>
      <c r="J11" s="40"/>
      <c r="K11" s="24">
        <f>K10*0.2</f>
        <v>0</v>
      </c>
      <c r="L11" s="24">
        <f>L7*N7+L9*N9+L8*N8</f>
        <v>0</v>
      </c>
    </row>
    <row r="12" spans="1:12" ht="18" customHeight="1">
      <c r="A12" s="40" t="s">
        <v>3</v>
      </c>
      <c r="B12" s="40"/>
      <c r="C12" s="40"/>
      <c r="D12" s="40"/>
      <c r="E12" s="40"/>
      <c r="F12" s="40"/>
      <c r="G12" s="40"/>
      <c r="H12" s="40"/>
      <c r="I12" s="40"/>
      <c r="J12" s="40"/>
      <c r="K12" s="25">
        <f>K10+K11</f>
        <v>0</v>
      </c>
      <c r="L12" s="24">
        <f>L10+L11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7" t="s">
        <v>41</v>
      </c>
      <c r="F2" s="48"/>
      <c r="G2" s="48"/>
      <c r="H2" s="48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SUM('GOSPER D.O.O. specif.'!K10)</f>
        <v>0</v>
      </c>
      <c r="F6" s="10">
        <f>SUM('GOSPER D.O.O. specif.'!L10)</f>
        <v>0</v>
      </c>
      <c r="G6" s="10">
        <f>SUM('GOSPER D.O.O. specif.'!L12)</f>
        <v>0</v>
      </c>
    </row>
    <row r="7" spans="2:7" ht="24.75" customHeight="1" thickBot="1">
      <c r="B7" s="3" t="s">
        <v>16</v>
      </c>
      <c r="C7" s="11" t="s">
        <v>17</v>
      </c>
      <c r="D7" s="2"/>
      <c r="E7" s="44" t="s">
        <v>18</v>
      </c>
      <c r="F7" s="45"/>
      <c r="G7" s="46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SUBTOTAL(101,'GOSPER D.O.O. specif.'!M7:M9)</f>
        <v>2.3333333333333335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37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2018-07-12T11:48:32Z</dcterms:modified>
  <cp:category/>
  <cp:version/>
  <cp:contentType/>
  <cp:contentStatus/>
</cp:coreProperties>
</file>