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INTERFORTAS- specif." sheetId="1" r:id="rId1"/>
    <sheet name="INTERFORTAS D.O.O- Obrazac KVI" sheetId="2" r:id="rId2"/>
  </sheets>
  <definedNames>
    <definedName name="_xlnm.Print_Area" localSheetId="1">'INTERFORTAS D.O.O- Obrazac KVI'!$A$1:$H$22</definedName>
    <definedName name="_xlnm.Print_Area" localSheetId="0">'INTERFORTAS- specif.'!$A$1:$L$11</definedName>
  </definedNames>
  <calcPr fullCalcOnLoad="1"/>
</workbook>
</file>

<file path=xl/sharedStrings.xml><?xml version="1.0" encoding="utf-8"?>
<sst xmlns="http://schemas.openxmlformats.org/spreadsheetml/2006/main" count="56" uniqueCount="51">
  <si>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</si>
  <si>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</si>
  <si>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</si>
  <si>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</si>
  <si>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</si>
  <si>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</si>
  <si>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</si>
  <si>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</si>
  <si>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</si>
  <si>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</si>
  <si>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</si>
  <si>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</si>
  <si>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</si>
  <si>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</si>
  <si>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</si>
  <si>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</si>
  <si>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</si>
  <si>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</si>
  <si>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</si>
  <si>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</si>
  <si>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</si>
  <si>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</si>
  <si>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</si>
  <si>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</si>
  <si>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</si>
  <si>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</si>
  <si>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</si>
  <si>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</si>
  <si>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</si>
  <si>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</si>
  <si>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</si>
  <si>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</si>
  <si>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</si>
  <si>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</si>
  <si>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</si>
  <si>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</si>
  <si>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</si>
  <si>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</si>
  <si>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404-1-110/18-8</t>
  </si>
  <si>
    <t>Балон катетери за 2018. годину</t>
  </si>
  <si>
    <t>Назив добављача: INTERFORTAS D.O.O.</t>
  </si>
  <si>
    <t>Периферни балон катетери за перкутане интервенције на периферним артеријским крвним судовима</t>
  </si>
  <si>
    <t>Периферни балон катетери за перкутане интервенције на подколеним артеријским судовима</t>
  </si>
  <si>
    <t xml:space="preserve">iVascular OCEANUS35   </t>
  </si>
  <si>
    <t>iVascular OCEANUS14</t>
  </si>
  <si>
    <t>BP PC35 xxx xxx xxx</t>
  </si>
  <si>
    <t>BP PC14 xxx xxx xxx</t>
  </si>
  <si>
    <t>LIFE VASCULAR DEVICES (LVD) BIOTECH S.L.</t>
  </si>
  <si>
    <t>комад</t>
  </si>
  <si>
    <t>BKT18025</t>
  </si>
  <si>
    <t>BKT18026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</si>
</sst>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61" applyNumberFormat="1" applyFont="1" applyFill="1" applyBorder="1" applyAlignment="1">
      <alignment horizontal="center" vertical="center" wrapText="1"/>
      <protection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3" fontId="0" fillId="3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7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M1" sqref="M1:N16384"/>
    </sheetView>
  </sheetViews>
  <sheetFormatPr defaultColWidth="9.140625" defaultRowHeight="12.75"/>
  <cols>
    <col min="1" max="1" width="5.8515625" style="23" customWidth="1"/>
    <col min="2" max="2" width="32.421875" style="23" customWidth="1"/>
    <col min="3" max="3" width="15.57421875" style="18" customWidth="1"/>
    <col min="4" max="4" width="23.28125" style="18" customWidth="1"/>
    <col min="5" max="5" width="18.140625" style="18" customWidth="1"/>
    <col min="6" max="6" width="18.00390625" style="18" customWidth="1"/>
    <col min="7" max="8" width="12.28125" style="18" customWidth="1"/>
    <col min="9" max="9" width="15.140625" style="26" hidden="1" customWidth="1"/>
    <col min="10" max="10" width="15.140625" style="18" customWidth="1"/>
    <col min="11" max="11" width="17.421875" style="36" hidden="1" customWidth="1"/>
    <col min="12" max="12" width="18.7109375" style="34" customWidth="1"/>
    <col min="13" max="13" width="9.57421875" style="17" hidden="1" customWidth="1"/>
    <col min="14" max="14" width="9.140625" style="18" hidden="1" customWidth="1"/>
    <col min="15" max="15" width="9.140625" style="18" customWidth="1"/>
    <col min="16" max="16384" width="9.140625" style="18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40</v>
      </c>
      <c r="B4" s="42"/>
      <c r="C4" s="42"/>
      <c r="D4" s="42"/>
      <c r="E4" s="19"/>
    </row>
    <row r="6" spans="1:13" ht="48" customHeight="1">
      <c r="A6" s="20" t="s">
        <v>0</v>
      </c>
      <c r="B6" s="20" t="s">
        <v>1</v>
      </c>
      <c r="C6" s="20" t="s">
        <v>33</v>
      </c>
      <c r="D6" s="20" t="s">
        <v>34</v>
      </c>
      <c r="E6" s="20" t="s">
        <v>35</v>
      </c>
      <c r="F6" s="20" t="s">
        <v>5</v>
      </c>
      <c r="G6" s="21" t="s">
        <v>6</v>
      </c>
      <c r="H6" s="20" t="s">
        <v>7</v>
      </c>
      <c r="I6" s="27" t="s">
        <v>8</v>
      </c>
      <c r="J6" s="20" t="s">
        <v>9</v>
      </c>
      <c r="K6" s="27" t="s">
        <v>10</v>
      </c>
      <c r="L6" s="35" t="s">
        <v>2</v>
      </c>
      <c r="M6" s="22" t="s">
        <v>24</v>
      </c>
    </row>
    <row r="7" spans="1:14" s="32" customFormat="1" ht="75.75" customHeight="1">
      <c r="A7" s="28">
        <v>18</v>
      </c>
      <c r="B7" s="28" t="s">
        <v>41</v>
      </c>
      <c r="C7" s="38" t="s">
        <v>49</v>
      </c>
      <c r="D7" s="29" t="s">
        <v>43</v>
      </c>
      <c r="E7" s="29" t="s">
        <v>45</v>
      </c>
      <c r="F7" s="29" t="s">
        <v>47</v>
      </c>
      <c r="G7" s="30" t="s">
        <v>48</v>
      </c>
      <c r="H7" s="33"/>
      <c r="I7" s="31">
        <v>9080</v>
      </c>
      <c r="J7" s="31">
        <v>9000</v>
      </c>
      <c r="K7" s="31">
        <f>H7*I7</f>
        <v>0</v>
      </c>
      <c r="L7" s="31">
        <f>H7*J7</f>
        <v>0</v>
      </c>
      <c r="M7" s="29">
        <v>2</v>
      </c>
      <c r="N7" s="32">
        <v>0.2</v>
      </c>
    </row>
    <row r="8" spans="1:14" s="32" customFormat="1" ht="75.75" customHeight="1">
      <c r="A8" s="28">
        <v>19</v>
      </c>
      <c r="B8" s="28" t="s">
        <v>42</v>
      </c>
      <c r="C8" s="38" t="s">
        <v>50</v>
      </c>
      <c r="D8" s="29" t="s">
        <v>44</v>
      </c>
      <c r="E8" s="29" t="s">
        <v>46</v>
      </c>
      <c r="F8" s="29" t="s">
        <v>47</v>
      </c>
      <c r="G8" s="30" t="s">
        <v>48</v>
      </c>
      <c r="H8" s="33"/>
      <c r="I8" s="31">
        <v>11300</v>
      </c>
      <c r="J8" s="31">
        <v>10900</v>
      </c>
      <c r="K8" s="31">
        <f>H8*I8</f>
        <v>0</v>
      </c>
      <c r="L8" s="31">
        <f>H8*J8</f>
        <v>0</v>
      </c>
      <c r="M8" s="29">
        <v>2</v>
      </c>
      <c r="N8" s="32">
        <v>0.2</v>
      </c>
    </row>
    <row r="9" spans="1:12" ht="21.75" customHeight="1">
      <c r="A9" s="40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24">
        <f>K7+K8</f>
        <v>0</v>
      </c>
      <c r="L9" s="24">
        <f>L7+L8</f>
        <v>0</v>
      </c>
    </row>
    <row r="10" spans="1:12" ht="18.75" customHeight="1">
      <c r="A10" s="39" t="s">
        <v>37</v>
      </c>
      <c r="B10" s="39"/>
      <c r="C10" s="39"/>
      <c r="D10" s="39"/>
      <c r="E10" s="39"/>
      <c r="F10" s="39"/>
      <c r="G10" s="39"/>
      <c r="H10" s="39"/>
      <c r="I10" s="39"/>
      <c r="J10" s="39"/>
      <c r="K10" s="24">
        <f>K9*0.2</f>
        <v>0</v>
      </c>
      <c r="L10" s="24">
        <f>L7*N7+L8*N8</f>
        <v>0</v>
      </c>
    </row>
    <row r="11" spans="1:12" ht="18" customHeight="1">
      <c r="A11" s="39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25">
        <f>K9+K10</f>
        <v>0</v>
      </c>
      <c r="L11" s="24">
        <f>L9+L10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6" t="s">
        <v>40</v>
      </c>
      <c r="F2" s="47"/>
      <c r="G2" s="47"/>
      <c r="H2" s="47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SUM('INTERFORTAS- specif.'!K9)</f>
        <v>0</v>
      </c>
      <c r="F6" s="10">
        <f>SUM('INTERFORTAS- specif.'!L9)</f>
        <v>0</v>
      </c>
      <c r="G6" s="10">
        <f>SUM('INTERFORTAS- specif.'!L11)</f>
        <v>0</v>
      </c>
    </row>
    <row r="7" spans="2:7" ht="24.75" customHeight="1" thickBot="1">
      <c r="B7" s="3" t="s">
        <v>16</v>
      </c>
      <c r="C7" s="11" t="s">
        <v>17</v>
      </c>
      <c r="D7" s="2"/>
      <c r="E7" s="43" t="s">
        <v>18</v>
      </c>
      <c r="F7" s="44"/>
      <c r="G7" s="45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SUBTOTAL(101,'INTERFORTAS- specif.'!M7:M8)</f>
        <v>2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1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37">
        <v>33141210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2018-07-12T11:48:51Z</dcterms:modified>
  <cp:category/>
  <cp:version/>
  <cp:contentType/>
  <cp:contentStatus/>
</cp:coreProperties>
</file>