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GNA  - specifikacija" sheetId="1" r:id="rId1"/>
    <sheet name="MAGNA - Obrazac KVI" sheetId="2" r:id="rId2"/>
  </sheets>
  <definedNames>
    <definedName name="_xlnm.Print_Area" localSheetId="0">'MAGNA  - specifikacija'!$A$1:$L$14</definedName>
    <definedName name="_xlnm.Print_Area" localSheetId="1">'MAGNA - Obrazac KVI'!$A$1:$H$22</definedName>
  </definedNames>
  <calcPr fullCalcOnLoad="1"/>
</workbook>
</file>

<file path=xl/sharedStrings.xml><?xml version="1.0" encoding="utf-8"?>
<sst xmlns="http://schemas.openxmlformats.org/spreadsheetml/2006/main" count="69" uniqueCount="61">
  <si>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</si>
  <si>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</si>
  <si>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</si>
  <si>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</si>
  <si>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</si>
  <si>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</si>
  <si>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</si>
  <si>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</si>
  <si>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</si>
  <si>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</si>
  <si>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</si>
  <si>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</si>
  <si>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</si>
  <si>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</si>
  <si>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</si>
  <si>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</si>
  <si>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</si>
  <si>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</si>
  <si>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</si>
  <si>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</si>
  <si>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</si>
  <si>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</si>
  <si>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</si>
  <si>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</si>
  <si>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</si>
  <si>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</si>
  <si>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</si>
  <si>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</si>
  <si>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</si>
  <si>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</si>
  <si>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</si>
  <si>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</si>
  <si>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</si>
  <si>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</si>
  <si>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</si>
  <si>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</si>
  <si>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</si>
  <si>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</si>
  <si>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</si>
  <si>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</si>
  <si>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</si>
  <si>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litar</t>
  </si>
  <si>
    <t>Назив добављача: MAGNA MEDICA d.o.o</t>
  </si>
  <si>
    <t>MAGNA MEDICA d.o.o</t>
  </si>
  <si>
    <t>AV linija komplet za hemodijafiltraciju za Dialog+ aparat i supstituciona linija, do 142 ml, bez DEHP ili odgovarajuće</t>
  </si>
  <si>
    <t>HD19070</t>
  </si>
  <si>
    <t>AV linija za hemodijalizu za Dialog+ aparat, do 142 ml, otpadna kesa, bez DEHP ili odgovarajuće</t>
  </si>
  <si>
    <t>HD19071</t>
  </si>
  <si>
    <t>Bikarbonatni koncentrat za bikarbonatnu dijalizu za Dialog+ aparat, u prahu, sa zatvaračima sa sigurnosnim prstenom, 760 g ili odgovarajuće</t>
  </si>
  <si>
    <t>HD19072</t>
  </si>
  <si>
    <t>Filter za visokoprečišćenu vodu za Dialog+ aparat ili odgovarajuće</t>
  </si>
  <si>
    <t>HD19073</t>
  </si>
  <si>
    <t>Sredstvo za toplotnu sterilizaciju i dekalcifikaciju  na bazi limunske kiseline za Dialog+ apparat ili odgovarajuće</t>
  </si>
  <si>
    <t>HD19074</t>
  </si>
  <si>
    <t>B.Braun Avitum</t>
  </si>
  <si>
    <t>B.Braun Avitum </t>
  </si>
  <si>
    <t xml:space="preserve"> A/V set DEHP free for W/HDF                               
   кат.број 7211034
</t>
  </si>
  <si>
    <t>A/V set DEHP free for HD кат.број 7211031</t>
  </si>
  <si>
    <t>Sol-kart B                                  кат.број 837</t>
  </si>
  <si>
    <t>Diacap Ultra                           кат.број 7107366</t>
  </si>
  <si>
    <t>Citric Acid 50%                    кат.број 307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</si>
</sst>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1" fillId="55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/>
    </xf>
    <xf numFmtId="3" fontId="60" fillId="58" borderId="19" xfId="0" applyNumberFormat="1" applyFont="1" applyFill="1" applyBorder="1" applyAlignment="1">
      <alignment horizontal="center" vertical="center"/>
    </xf>
    <xf numFmtId="0" fontId="61" fillId="58" borderId="19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60" fillId="58" borderId="19" xfId="0" applyNumberFormat="1" applyFont="1" applyFill="1" applyBorder="1" applyAlignment="1">
      <alignment horizontal="center" vertical="center"/>
    </xf>
    <xf numFmtId="0" fontId="61" fillId="56" borderId="28" xfId="0" applyFont="1" applyFill="1" applyBorder="1" applyAlignment="1">
      <alignment horizontal="right" vertical="center" wrapText="1"/>
    </xf>
    <xf numFmtId="0" fontId="61" fillId="56" borderId="29" xfId="0" applyFont="1" applyFill="1" applyBorder="1" applyAlignment="1">
      <alignment horizontal="right" vertical="center" wrapText="1"/>
    </xf>
    <xf numFmtId="0" fontId="61" fillId="56" borderId="27" xfId="0" applyFont="1" applyFill="1" applyBorder="1" applyAlignment="1">
      <alignment horizontal="right" vertical="center" wrapText="1"/>
    </xf>
    <xf numFmtId="0" fontId="60" fillId="56" borderId="28" xfId="0" applyFont="1" applyFill="1" applyBorder="1" applyAlignment="1">
      <alignment horizontal="right" vertical="center" wrapText="1"/>
    </xf>
    <xf numFmtId="0" fontId="60" fillId="56" borderId="29" xfId="0" applyFont="1" applyFill="1" applyBorder="1" applyAlignment="1">
      <alignment horizontal="right" vertical="center" wrapText="1"/>
    </xf>
    <xf numFmtId="0" fontId="60" fillId="56" borderId="27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5" borderId="23" xfId="94" applyNumberFormat="1" applyFont="1" applyFill="1" applyBorder="1" applyAlignment="1">
      <alignment horizontal="center" vertical="center" wrapText="1"/>
      <protection/>
    </xf>
    <xf numFmtId="4" fontId="56" fillId="55" borderId="30" xfId="94" applyNumberFormat="1" applyFont="1" applyFill="1" applyBorder="1" applyAlignment="1">
      <alignment horizontal="center" vertical="center" wrapText="1"/>
      <protection/>
    </xf>
    <xf numFmtId="4" fontId="56" fillId="55" borderId="31" xfId="94" applyNumberFormat="1" applyFont="1" applyFill="1" applyBorder="1" applyAlignment="1">
      <alignment horizontal="center" vertical="center" wrapText="1"/>
      <protection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57" borderId="26" xfId="0" applyNumberFormat="1" applyFont="1" applyFill="1" applyBorder="1" applyAlignment="1">
      <alignment horizontal="center" vertical="center"/>
    </xf>
    <xf numFmtId="4" fontId="3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/>
    </xf>
    <xf numFmtId="4" fontId="3" fillId="56" borderId="19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42</v>
      </c>
      <c r="B4" s="46"/>
      <c r="C4" s="46"/>
      <c r="D4" s="46"/>
      <c r="E4" s="46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7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29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3">
        <v>8</v>
      </c>
      <c r="B7" s="31" t="s">
        <v>44</v>
      </c>
      <c r="C7" s="32" t="s">
        <v>45</v>
      </c>
      <c r="D7" s="30"/>
      <c r="E7" s="36" t="s">
        <v>56</v>
      </c>
      <c r="F7" s="33" t="s">
        <v>54</v>
      </c>
      <c r="G7" s="33" t="s">
        <v>36</v>
      </c>
      <c r="H7" s="35"/>
      <c r="I7" s="37">
        <v>1910</v>
      </c>
      <c r="J7" s="38">
        <v>1910</v>
      </c>
      <c r="K7" s="50">
        <f>I7*H7</f>
        <v>0</v>
      </c>
      <c r="L7" s="51">
        <f>J7*H7</f>
        <v>0</v>
      </c>
      <c r="M7" s="24">
        <v>1</v>
      </c>
    </row>
    <row r="8" spans="1:13" ht="66" customHeight="1">
      <c r="A8" s="33">
        <v>15</v>
      </c>
      <c r="B8" s="31" t="s">
        <v>46</v>
      </c>
      <c r="C8" s="32" t="s">
        <v>47</v>
      </c>
      <c r="D8" s="30"/>
      <c r="E8" s="36" t="s">
        <v>57</v>
      </c>
      <c r="F8" s="33" t="s">
        <v>54</v>
      </c>
      <c r="G8" s="33" t="s">
        <v>36</v>
      </c>
      <c r="H8" s="35"/>
      <c r="I8" s="37">
        <v>630</v>
      </c>
      <c r="J8" s="38">
        <v>630</v>
      </c>
      <c r="K8" s="50">
        <f>I8*H8</f>
        <v>0</v>
      </c>
      <c r="L8" s="51">
        <f>J8*H8</f>
        <v>0</v>
      </c>
      <c r="M8" s="24">
        <v>1</v>
      </c>
    </row>
    <row r="9" spans="1:13" ht="57" customHeight="1">
      <c r="A9" s="33">
        <v>17</v>
      </c>
      <c r="B9" s="31" t="s">
        <v>48</v>
      </c>
      <c r="C9" s="32" t="s">
        <v>49</v>
      </c>
      <c r="D9" s="30"/>
      <c r="E9" s="36" t="s">
        <v>58</v>
      </c>
      <c r="F9" s="33" t="s">
        <v>55</v>
      </c>
      <c r="G9" s="33" t="s">
        <v>36</v>
      </c>
      <c r="H9" s="35"/>
      <c r="I9" s="37">
        <v>950</v>
      </c>
      <c r="J9" s="38">
        <v>950</v>
      </c>
      <c r="K9" s="50">
        <f>I9*H9</f>
        <v>0</v>
      </c>
      <c r="L9" s="51">
        <f>J9*H9</f>
        <v>0</v>
      </c>
      <c r="M9" s="24">
        <v>1</v>
      </c>
    </row>
    <row r="10" spans="1:13" ht="57" customHeight="1">
      <c r="A10" s="33">
        <v>25</v>
      </c>
      <c r="B10" s="31" t="s">
        <v>50</v>
      </c>
      <c r="C10" s="32" t="s">
        <v>51</v>
      </c>
      <c r="D10" s="30"/>
      <c r="E10" s="36" t="s">
        <v>59</v>
      </c>
      <c r="F10" s="33" t="s">
        <v>54</v>
      </c>
      <c r="G10" s="33" t="s">
        <v>36</v>
      </c>
      <c r="H10" s="34"/>
      <c r="I10" s="37">
        <v>34110</v>
      </c>
      <c r="J10" s="38">
        <v>34110</v>
      </c>
      <c r="K10" s="50">
        <f>I10*H10</f>
        <v>0</v>
      </c>
      <c r="L10" s="51">
        <f>J10*H10</f>
        <v>0</v>
      </c>
      <c r="M10" s="24">
        <v>1</v>
      </c>
    </row>
    <row r="11" spans="1:13" ht="75" customHeight="1">
      <c r="A11" s="33">
        <v>37</v>
      </c>
      <c r="B11" s="31" t="s">
        <v>52</v>
      </c>
      <c r="C11" s="32" t="s">
        <v>53</v>
      </c>
      <c r="D11" s="30"/>
      <c r="E11" s="36" t="s">
        <v>60</v>
      </c>
      <c r="F11" s="33" t="s">
        <v>54</v>
      </c>
      <c r="G11" s="33" t="s">
        <v>41</v>
      </c>
      <c r="H11" s="35"/>
      <c r="I11" s="37">
        <v>1152</v>
      </c>
      <c r="J11" s="38">
        <v>1152</v>
      </c>
      <c r="K11" s="50">
        <f>I11*H11</f>
        <v>0</v>
      </c>
      <c r="L11" s="51">
        <f>J11*H11</f>
        <v>0</v>
      </c>
      <c r="M11" s="24">
        <v>1</v>
      </c>
    </row>
    <row r="12" spans="1:13" ht="21.75" customHeight="1">
      <c r="A12" s="42" t="s">
        <v>4</v>
      </c>
      <c r="B12" s="43"/>
      <c r="C12" s="43"/>
      <c r="D12" s="43"/>
      <c r="E12" s="43"/>
      <c r="F12" s="43"/>
      <c r="G12" s="43"/>
      <c r="H12" s="43"/>
      <c r="I12" s="43"/>
      <c r="J12" s="44"/>
      <c r="K12" s="52">
        <f>SUM(K7:K11)</f>
        <v>0</v>
      </c>
      <c r="L12" s="53">
        <f>SUM(L7:L11)</f>
        <v>0</v>
      </c>
      <c r="M12" s="28">
        <v>1</v>
      </c>
    </row>
    <row r="13" spans="1:13" ht="18.75" customHeight="1">
      <c r="A13" s="39" t="s">
        <v>38</v>
      </c>
      <c r="B13" s="40"/>
      <c r="C13" s="40"/>
      <c r="D13" s="40"/>
      <c r="E13" s="40"/>
      <c r="F13" s="40"/>
      <c r="G13" s="40"/>
      <c r="H13" s="40"/>
      <c r="I13" s="40"/>
      <c r="J13" s="41"/>
      <c r="K13" s="54">
        <f>K12*0.1</f>
        <v>0</v>
      </c>
      <c r="L13" s="55">
        <f>L12*0.1</f>
        <v>0</v>
      </c>
      <c r="M13" s="25"/>
    </row>
    <row r="14" spans="1:13" ht="18" customHeight="1">
      <c r="A14" s="39" t="s">
        <v>3</v>
      </c>
      <c r="B14" s="40"/>
      <c r="C14" s="40"/>
      <c r="D14" s="40"/>
      <c r="E14" s="40"/>
      <c r="F14" s="40"/>
      <c r="G14" s="40"/>
      <c r="H14" s="40"/>
      <c r="I14" s="40"/>
      <c r="J14" s="41"/>
      <c r="K14" s="54">
        <f>SUM(K12:K13)</f>
        <v>0</v>
      </c>
      <c r="L14" s="55">
        <f>SUM(L12:L13)</f>
        <v>0</v>
      </c>
      <c r="M14" s="25"/>
    </row>
    <row r="15" spans="1:12" ht="12.75">
      <c r="A15" s="56"/>
      <c r="B15" s="56"/>
      <c r="C15" s="56"/>
      <c r="D15" s="56"/>
      <c r="E15" s="56"/>
      <c r="F15" s="56"/>
      <c r="G15" s="56"/>
      <c r="H15" s="57"/>
      <c r="I15" s="58"/>
      <c r="J15" s="57"/>
      <c r="K15" s="58"/>
      <c r="L15" s="57"/>
    </row>
  </sheetData>
  <sheetProtection/>
  <mergeCells count="5">
    <mergeCell ref="A13:J13"/>
    <mergeCell ref="A14:J14"/>
    <mergeCell ref="A12:J12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O23" sqref="O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43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'MAGNA  - specifikacija'!K12</f>
        <v>0</v>
      </c>
      <c r="F6" s="11">
        <f>'MAGNA  - specifikacija'!L12</f>
        <v>0</v>
      </c>
      <c r="G6" s="12">
        <f>'MAGNA  - specifikacija'!L14</f>
        <v>0</v>
      </c>
    </row>
    <row r="7" spans="2:7" ht="24.75" customHeight="1" thickBot="1">
      <c r="B7" s="4" t="s">
        <v>16</v>
      </c>
      <c r="C7" s="13" t="s">
        <v>17</v>
      </c>
      <c r="D7" s="3"/>
      <c r="E7" s="47" t="s">
        <v>18</v>
      </c>
      <c r="F7" s="48"/>
      <c r="G7" s="49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6">
        <f>'MAGNA  - specifikacija'!M12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2019-09-13T11:41:11Z</dcterms:modified>
  <cp:category/>
  <cp:version/>
  <cp:contentType/>
  <cp:contentStatus/>
</cp:coreProperties>
</file>