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on Dec - specifikacija" sheetId="1" r:id="rId1"/>
    <sheet name="Medicon Dec - Obrazac KVI" sheetId="2" r:id="rId2"/>
  </sheets>
  <definedNames>
    <definedName name="_xlnm.Print_Area" localSheetId="1">'Medicon Dec - Obrazac KVI'!$A$1:$H$22</definedName>
    <definedName name="_xlnm.Print_Area" localSheetId="0">'Medicon Dec - specifikacija'!$A$1:$L$11</definedName>
  </definedNames>
  <calcPr fullCalcOnLoad="1"/>
</workbook>
</file>

<file path=xl/sharedStrings.xml><?xml version="1.0" encoding="utf-8"?>
<sst xmlns="http://schemas.openxmlformats.org/spreadsheetml/2006/main" count="55" uniqueCount="52">
  <si>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</si>
  <si>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</si>
  <si>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</si>
  <si>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</si>
  <si>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</si>
  <si>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</si>
  <si>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</si>
  <si>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</si>
  <si>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</si>
  <si>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</si>
  <si>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</si>
  <si>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</si>
  <si>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</si>
  <si>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</si>
  <si>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</si>
  <si>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</si>
  <si>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</si>
  <si>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</si>
  <si>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</si>
  <si>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</si>
  <si>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</si>
  <si>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</si>
  <si>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</si>
  <si>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</si>
  <si>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</si>
  <si>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</si>
  <si>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</si>
  <si>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</si>
  <si>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</si>
  <si>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</si>
  <si>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</si>
  <si>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</si>
  <si>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</si>
  <si>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</si>
  <si>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</si>
  <si>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</si>
  <si>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</si>
  <si>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Назив партије</t>
  </si>
  <si>
    <t>Број партије</t>
  </si>
  <si>
    <t>комад</t>
  </si>
  <si>
    <t>404-1-110/19-31</t>
  </si>
  <si>
    <t>33140000 (за партије 1, 2, 3, 4 и 9)
33600000 (за партије 5, 6, 7 и 8)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</si>
  <si>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</si>
  <si>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Сетови за донорске аферезне поступке компатибилни типу апарата ТRIMA Accel</t>
  </si>
  <si>
    <t>Сетови за донорске и/или терапијске аферезне поступке компатибилни типу апарата  Spectra Optia</t>
  </si>
  <si>
    <t xml:space="preserve"> TRIMA ACCEL LRS PLATELET, PLASMA, RBC SET
Каталошки бројеви: 80400 и/или 82400 и/или 80406 и/или 82406</t>
  </si>
  <si>
    <t>Spectra Optia Platelet, Plasma set
Каталошки бр. 10400</t>
  </si>
  <si>
    <t>TERUMO BCT</t>
  </si>
  <si>
    <t>Назив добављача: „Medicon“ Deč d.o.o.</t>
  </si>
  <si>
    <t>„Medicon“ Deč d.o.o.</t>
  </si>
  <si>
    <t>SM19004</t>
  </si>
  <si>
    <t>SM19009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</si>
</sst>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59" fillId="5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7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8" fillId="58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58" borderId="25" xfId="97" applyNumberFormat="1" applyFont="1" applyFill="1" applyBorder="1" applyAlignment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8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8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60" fillId="58" borderId="19" xfId="0" applyFont="1" applyFill="1" applyBorder="1" applyAlignment="1">
      <alignment horizontal="right" vertical="center" wrapText="1"/>
    </xf>
    <xf numFmtId="0" fontId="58" fillId="58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3" width="14.140625" style="0" customWidth="1"/>
    <col min="4" max="4" width="13.57421875" style="0" customWidth="1"/>
    <col min="5" max="5" width="25.28125" style="0" customWidth="1"/>
    <col min="6" max="6" width="20.140625" style="0" customWidth="1"/>
    <col min="7" max="7" width="12.28125" style="0" customWidth="1"/>
    <col min="8" max="8" width="12.28125" style="19" customWidth="1"/>
    <col min="9" max="9" width="14.57421875" style="21" hidden="1" customWidth="1"/>
    <col min="10" max="10" width="15.140625" style="19" customWidth="1"/>
    <col min="11" max="11" width="17.421875" style="21" hidden="1" customWidth="1"/>
    <col min="12" max="12" width="18.7109375" style="19" customWidth="1"/>
    <col min="13" max="13" width="13.421875" style="21" hidden="1" customWidth="1"/>
    <col min="14" max="15" width="9.140625" style="19" customWidth="1"/>
    <col min="16" max="16" width="9.140625" style="0" customWidth="1"/>
  </cols>
  <sheetData>
    <row r="2" spans="1:12" ht="12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48</v>
      </c>
      <c r="B4" s="48"/>
      <c r="C4" s="48"/>
      <c r="D4" s="48"/>
      <c r="E4" s="48"/>
    </row>
    <row r="6" spans="1:13" ht="48" customHeight="1">
      <c r="A6" s="22" t="s">
        <v>38</v>
      </c>
      <c r="B6" s="22" t="s">
        <v>37</v>
      </c>
      <c r="C6" s="22" t="s">
        <v>31</v>
      </c>
      <c r="D6" s="22" t="s">
        <v>35</v>
      </c>
      <c r="E6" s="35" t="s">
        <v>34</v>
      </c>
      <c r="F6" s="22" t="s">
        <v>4</v>
      </c>
      <c r="G6" s="24" t="s">
        <v>5</v>
      </c>
      <c r="H6" s="25" t="s">
        <v>6</v>
      </c>
      <c r="I6" s="27" t="s">
        <v>7</v>
      </c>
      <c r="J6" s="25" t="s">
        <v>8</v>
      </c>
      <c r="K6" s="27" t="s">
        <v>9</v>
      </c>
      <c r="L6" s="25" t="s">
        <v>1</v>
      </c>
      <c r="M6" s="27" t="s">
        <v>23</v>
      </c>
    </row>
    <row r="7" spans="1:13" ht="72">
      <c r="A7" s="33">
        <v>4</v>
      </c>
      <c r="B7" s="23" t="s">
        <v>43</v>
      </c>
      <c r="C7" s="52" t="s">
        <v>50</v>
      </c>
      <c r="D7" s="42"/>
      <c r="E7" s="40" t="s">
        <v>45</v>
      </c>
      <c r="F7" s="34" t="s">
        <v>47</v>
      </c>
      <c r="G7" s="34" t="s">
        <v>39</v>
      </c>
      <c r="H7" s="26"/>
      <c r="I7" s="28">
        <v>14500</v>
      </c>
      <c r="J7" s="43">
        <v>14500</v>
      </c>
      <c r="K7" s="39">
        <f>I7*H7</f>
        <v>0</v>
      </c>
      <c r="L7" s="41">
        <f>J7*H7</f>
        <v>0</v>
      </c>
      <c r="M7" s="27">
        <v>1</v>
      </c>
    </row>
    <row r="8" spans="1:13" ht="47.25" customHeight="1">
      <c r="A8" s="33">
        <v>9</v>
      </c>
      <c r="B8" s="23" t="s">
        <v>44</v>
      </c>
      <c r="C8" s="52" t="s">
        <v>51</v>
      </c>
      <c r="D8" s="18"/>
      <c r="E8" s="34" t="s">
        <v>46</v>
      </c>
      <c r="F8" s="34" t="s">
        <v>47</v>
      </c>
      <c r="G8" s="34" t="s">
        <v>39</v>
      </c>
      <c r="H8" s="26"/>
      <c r="I8" s="28">
        <v>20000</v>
      </c>
      <c r="J8" s="43">
        <v>20000</v>
      </c>
      <c r="K8" s="39">
        <f>I8*H8</f>
        <v>0</v>
      </c>
      <c r="L8" s="41">
        <f>J8*H8</f>
        <v>0</v>
      </c>
      <c r="M8" s="20">
        <v>1</v>
      </c>
    </row>
    <row r="9" spans="1:13" ht="21.7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36">
        <f>K7+K8</f>
        <v>0</v>
      </c>
      <c r="L9" s="37">
        <f>L7+L8</f>
        <v>0</v>
      </c>
      <c r="M9" s="38">
        <f>AVERAGE(M7:M8)</f>
        <v>1</v>
      </c>
    </row>
    <row r="10" spans="1:13" ht="18.75" customHeight="1">
      <c r="A10" s="45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29">
        <f>K9*0.1</f>
        <v>0</v>
      </c>
      <c r="L10" s="30">
        <f>L9*0.1</f>
        <v>0</v>
      </c>
      <c r="M10" s="31"/>
    </row>
    <row r="11" spans="1:13" ht="18" customHeight="1">
      <c r="A11" s="45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29">
        <f>SUM(K9:K10)</f>
        <v>0</v>
      </c>
      <c r="L11" s="30">
        <f>SUM(L9:L10)</f>
        <v>0</v>
      </c>
      <c r="M11" s="31"/>
    </row>
  </sheetData>
  <sheetProtection/>
  <mergeCells count="5">
    <mergeCell ref="A10:J10"/>
    <mergeCell ref="A11:J11"/>
    <mergeCell ref="A9:J9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40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'Medicon Dec - specifikacija'!K9</f>
        <v>0</v>
      </c>
      <c r="F6" s="11">
        <f>'Medicon Dec - specifikacija'!L9</f>
        <v>0</v>
      </c>
      <c r="G6" s="12">
        <f>'Medicon Dec - specifikacija'!L11</f>
        <v>0</v>
      </c>
    </row>
    <row r="7" spans="2:7" ht="24.75" customHeight="1" thickBot="1">
      <c r="B7" s="4" t="s">
        <v>15</v>
      </c>
      <c r="C7" s="13" t="s">
        <v>16</v>
      </c>
      <c r="D7" s="3"/>
      <c r="E7" s="49" t="s">
        <v>17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2">
        <f>'Medicon Dec - specifikacija'!M9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4" t="s">
        <v>41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2019-08-27T13:25:50Z</dcterms:modified>
  <cp:category/>
  <cp:version/>
  <cp:contentType/>
  <cp:contentStatus/>
</cp:coreProperties>
</file>