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9330" activeTab="0"/>
  </bookViews>
  <sheets>
    <sheet name="Medica Linea Pharm - specif." sheetId="1" r:id="rId1"/>
    <sheet name="Medica LineaPharm - Obrazac KVI" sheetId="2" r:id="rId2"/>
  </sheets>
  <definedNames>
    <definedName name="_xlnm.Print_Area" localSheetId="0">'Medica Linea Pharm - specif.'!$A$1:$L$10</definedName>
    <definedName name="_xlnm.Print_Area" localSheetId="1">'Medica LineaPharm - Obrazac KVI'!$A$1:$H$22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<sst xmlns="http://schemas.openxmlformats.org/spreadsheetml/2006/main" count="50" uniqueCount="47">
  <si>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</si>
  <si>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</si>
  <si>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</si>
  <si>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</si>
  <si>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</si>
  <si>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</si>
  <si>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</si>
  <si>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</si>
  <si>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</si>
  <si>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</si>
  <si>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</si>
  <si>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</si>
  <si>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</si>
  <si>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</si>
  <si>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</si>
  <si>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</si>
  <si>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</si>
  <si>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</si>
  <si>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</si>
  <si>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</si>
  <si>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</si>
  <si>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</si>
  <si>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</si>
  <si>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</si>
  <si>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</si>
  <si>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</si>
  <si>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</si>
  <si>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</si>
  <si>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</si>
  <si>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</si>
  <si>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</si>
  <si>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</si>
  <si>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</si>
  <si>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</si>
  <si>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</si>
  <si>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</si>
  <si>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</si>
  <si>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</si>
  <si>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Medica Linea Pharm d.o.o.</t>
  </si>
  <si>
    <t>404-1-110/19-2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</si>
  <si>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</si>
  <si>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Тврда жица - водич, веће чврстине (stiff жица), ангулираног (angled) врха са хидрофилним површним слојем</t>
  </si>
  <si>
    <t>RADIFOCUS GUIDE WIRE M</t>
  </si>
  <si>
    <t>RF-PA35263M</t>
  </si>
  <si>
    <t>Terumo Europe, Belgija/Terumo Corporation, Japan</t>
  </si>
  <si>
    <t>комад</t>
  </si>
  <si>
    <t>BKT19005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</si>
</sst>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45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6" xfId="60" applyNumberFormat="1" applyFont="1" applyFill="1" applyBorder="1" applyAlignment="1">
      <alignment horizontal="center" vertical="center" wrapText="1"/>
      <protection/>
    </xf>
    <xf numFmtId="4" fontId="43" fillId="37" borderId="17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8515625" style="35" customWidth="1"/>
    <col min="2" max="2" width="39.421875" style="35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36" hidden="1" customWidth="1"/>
    <col min="10" max="10" width="15.140625" style="19" customWidth="1"/>
    <col min="11" max="11" width="15.140625" style="38" hidden="1" customWidth="1"/>
    <col min="12" max="12" width="18.7109375" style="19" customWidth="1"/>
    <col min="13" max="13" width="9.57421875" style="36" hidden="1" customWidth="1"/>
    <col min="14" max="14" width="9.140625" style="19" hidden="1" customWidth="1"/>
    <col min="15" max="16384" width="9.140625" style="19" customWidth="1"/>
  </cols>
  <sheetData>
    <row r="2" spans="1:12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38</v>
      </c>
      <c r="B4" s="46"/>
      <c r="C4" s="46"/>
      <c r="D4" s="46"/>
      <c r="E4" s="20"/>
    </row>
    <row r="6" spans="1:13" ht="48" customHeight="1">
      <c r="A6" s="21" t="s">
        <v>0</v>
      </c>
      <c r="B6" s="21" t="s">
        <v>1</v>
      </c>
      <c r="C6" s="21" t="s">
        <v>33</v>
      </c>
      <c r="D6" s="21" t="s">
        <v>34</v>
      </c>
      <c r="E6" s="21" t="s">
        <v>35</v>
      </c>
      <c r="F6" s="21" t="s">
        <v>5</v>
      </c>
      <c r="G6" s="22" t="s">
        <v>6</v>
      </c>
      <c r="H6" s="21" t="s">
        <v>7</v>
      </c>
      <c r="I6" s="23" t="s">
        <v>8</v>
      </c>
      <c r="J6" s="21" t="s">
        <v>9</v>
      </c>
      <c r="K6" s="23" t="s">
        <v>10</v>
      </c>
      <c r="L6" s="21" t="s">
        <v>2</v>
      </c>
      <c r="M6" s="23" t="s">
        <v>24</v>
      </c>
    </row>
    <row r="7" spans="1:14" ht="87.75" customHeight="1">
      <c r="A7" s="24">
        <v>6</v>
      </c>
      <c r="B7" s="25" t="s">
        <v>41</v>
      </c>
      <c r="C7" s="42" t="s">
        <v>46</v>
      </c>
      <c r="D7" s="26" t="s">
        <v>42</v>
      </c>
      <c r="E7" s="27" t="s">
        <v>43</v>
      </c>
      <c r="F7" s="27" t="s">
        <v>44</v>
      </c>
      <c r="G7" s="25" t="s">
        <v>45</v>
      </c>
      <c r="H7" s="28"/>
      <c r="I7" s="29">
        <v>1700</v>
      </c>
      <c r="J7" s="30">
        <v>1700</v>
      </c>
      <c r="K7" s="29">
        <f>H7*I7</f>
        <v>0</v>
      </c>
      <c r="L7" s="31">
        <f>H7*J7</f>
        <v>0</v>
      </c>
      <c r="M7" s="32">
        <v>1</v>
      </c>
      <c r="N7" s="40">
        <v>0.2</v>
      </c>
    </row>
    <row r="8" spans="1:13" ht="21.75" customHeight="1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37">
        <f>SUM(K7:K7)</f>
        <v>0</v>
      </c>
      <c r="L8" s="33">
        <f>SUM(L7:L7)</f>
        <v>0</v>
      </c>
      <c r="M8" s="41">
        <f>AVERAGE(M7)</f>
        <v>1</v>
      </c>
    </row>
    <row r="9" spans="1:12" ht="18.75" customHeight="1">
      <c r="A9" s="43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34">
        <f>K8*N7</f>
        <v>0</v>
      </c>
      <c r="L9" s="33">
        <f>L8*N7</f>
        <v>0</v>
      </c>
    </row>
    <row r="10" spans="1:12" ht="18" customHeight="1">
      <c r="A10" s="43" t="s">
        <v>3</v>
      </c>
      <c r="B10" s="43"/>
      <c r="C10" s="43"/>
      <c r="D10" s="43"/>
      <c r="E10" s="43"/>
      <c r="F10" s="43"/>
      <c r="G10" s="43"/>
      <c r="H10" s="43"/>
      <c r="I10" s="43"/>
      <c r="J10" s="43"/>
      <c r="K10" s="34">
        <f>K8+K9</f>
        <v>0</v>
      </c>
      <c r="L10" s="33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0" t="s">
        <v>38</v>
      </c>
      <c r="F2" s="50"/>
      <c r="G2" s="50"/>
      <c r="H2" s="50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39" t="s">
        <v>39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SUM('Medica Linea Pharm - specif.'!K7:K7)</f>
        <v>0</v>
      </c>
      <c r="F6" s="10">
        <f>SUM('Medica Linea Pharm - specif.'!L7:L7)</f>
        <v>0</v>
      </c>
      <c r="G6" s="11">
        <f>'Medica Linea Pharm - specif.'!L10</f>
        <v>0</v>
      </c>
    </row>
    <row r="7" spans="2:7" ht="24.75" customHeight="1" thickBot="1">
      <c r="B7" s="3" t="s">
        <v>16</v>
      </c>
      <c r="C7" s="12" t="s">
        <v>17</v>
      </c>
      <c r="D7" s="2"/>
      <c r="E7" s="47" t="s">
        <v>18</v>
      </c>
      <c r="F7" s="48"/>
      <c r="G7" s="49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'Medica Linea Pharm - specif.'!M8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39" t="s">
        <v>40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2015-12-23T12:39:15Z</cp:lastPrinted>
  <dcterms:created xsi:type="dcterms:W3CDTF">2014-01-17T13:07:43Z</dcterms:created>
  <dcterms:modified xsi:type="dcterms:W3CDTF">2019-07-26T12:57:45Z</dcterms:modified>
  <cp:category/>
  <cp:version/>
  <cp:contentType/>
  <cp:contentStatus/>
</cp:coreProperties>
</file>