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vana.antic\Desktop\Dr. postupci -at home\404-1-110-20-52- Retke bolesti\Za objavu\"/>
    </mc:Choice>
  </mc:AlternateContent>
  <bookViews>
    <workbookView xWindow="0" yWindow="0" windowWidth="28800" windowHeight="11700"/>
  </bookViews>
  <sheets>
    <sheet name="Образац понуде" sheetId="11" r:id="rId1"/>
    <sheet name="Упутство" sheetId="13" r:id="rId2"/>
  </sheets>
  <definedNames>
    <definedName name="_xlnm._FilterDatabase" localSheetId="0" hidden="1">'Образац понуде'!$A$14:$N$34</definedName>
    <definedName name="OLE_LINK1" localSheetId="0">'Образац понуде'!#REF!</definedName>
    <definedName name="_xlnm.Print_Area" localSheetId="0">'Образац понуде'!$A$1:$N$45</definedName>
  </definedNames>
  <calcPr calcId="162913"/>
</workbook>
</file>

<file path=xl/calcChain.xml><?xml version="1.0" encoding="utf-8"?>
<calcChain xmlns="http://schemas.openxmlformats.org/spreadsheetml/2006/main">
  <c r="I23" i="11" l="1"/>
  <c r="I22" i="11"/>
  <c r="I20" i="11"/>
  <c r="I19" i="11"/>
  <c r="I16" i="11"/>
  <c r="I15" i="11"/>
  <c r="K26" i="11"/>
  <c r="M26" i="11"/>
  <c r="N26" i="11" s="1"/>
  <c r="K27" i="11"/>
  <c r="M27" i="11" s="1"/>
  <c r="N27" i="11" s="1"/>
  <c r="K28" i="11"/>
  <c r="M28" i="11" s="1"/>
  <c r="N28" i="11" s="1"/>
  <c r="K29" i="11"/>
  <c r="M29" i="11" s="1"/>
  <c r="N29" i="11" s="1"/>
  <c r="K30" i="11"/>
  <c r="M30" i="11" s="1"/>
  <c r="N30" i="11" s="1"/>
  <c r="K31" i="11"/>
  <c r="M31" i="11" s="1"/>
  <c r="N31" i="11" s="1"/>
  <c r="K16" i="11" l="1"/>
  <c r="M16" i="11" s="1"/>
  <c r="N16" i="11" s="1"/>
  <c r="K17" i="11"/>
  <c r="M17" i="11" s="1"/>
  <c r="N17" i="11" s="1"/>
  <c r="K18" i="11"/>
  <c r="M18" i="11" s="1"/>
  <c r="N18" i="11" s="1"/>
  <c r="K19" i="11"/>
  <c r="M19" i="11" s="1"/>
  <c r="N19" i="11" s="1"/>
  <c r="K20" i="11"/>
  <c r="M20" i="11" s="1"/>
  <c r="N20" i="11" s="1"/>
  <c r="K21" i="11"/>
  <c r="M21" i="11" s="1"/>
  <c r="N21" i="11" s="1"/>
  <c r="K22" i="11"/>
  <c r="K23" i="11"/>
  <c r="M23" i="11" s="1"/>
  <c r="N23" i="11" s="1"/>
  <c r="K24" i="11"/>
  <c r="M24" i="11" s="1"/>
  <c r="N24" i="11" s="1"/>
  <c r="K25" i="11"/>
  <c r="M25" i="11" s="1"/>
  <c r="N25" i="11" s="1"/>
  <c r="K15" i="11"/>
  <c r="M15" i="11" s="1"/>
  <c r="M22" i="11" l="1"/>
  <c r="N22" i="11" s="1"/>
  <c r="M32" i="11"/>
  <c r="M33" i="11" s="1"/>
  <c r="M34" i="11" s="1"/>
  <c r="N15" i="11"/>
</calcChain>
</file>

<file path=xl/sharedStrings.xml><?xml version="1.0" encoding="utf-8"?>
<sst xmlns="http://schemas.openxmlformats.org/spreadsheetml/2006/main" count="109" uniqueCount="80">
  <si>
    <t>Назив понуђача:</t>
  </si>
  <si>
    <t>Број понуде:</t>
  </si>
  <si>
    <t>Датум понуде:</t>
  </si>
  <si>
    <t>Седиште понуђача:</t>
  </si>
  <si>
    <t>Матични број понуђача:</t>
  </si>
  <si>
    <t>ПИБ</t>
  </si>
  <si>
    <t>ЈКЛ</t>
  </si>
  <si>
    <t>ИЗНОС ПДВ-А</t>
  </si>
  <si>
    <t>Овлашћено лице понуђача:</t>
  </si>
  <si>
    <t>УКУПНА ВРЕДНОСТ ПОНУДЕ БЕЗ ПДВ-А</t>
  </si>
  <si>
    <t>УКУПНА ВРЕДНОСТ ПОНУДЕ СА ПДВ-ОМ</t>
  </si>
  <si>
    <t>10 mg</t>
  </si>
  <si>
    <t>УПУТСТВО:</t>
  </si>
  <si>
    <t xml:space="preserve">Понуђач, за једну партију, може да понуди један или више заштићених назива. За сваки од понуђених заштићених назива понуђач је дужан да унесе тражене податке (заштићени назив лека и произвођача). </t>
  </si>
  <si>
    <t>Начин уноса цене: У образац цене уносе се само јединичне цене у складу са одговарајућом јединицом мере за одређену партију. Јединичне цене уносе се без ПДВ-а. Понуђач уноси само једну јединичну цену, без обзира на број лекова (заштићених назива) у оквиру једне партије. У образац није потребно уносити вредности из осталих колона, које се саме обрачунавају према унапред задатим формулама (на пример, износ ПДВ-а се обрачунава као 10% вредности исказане у колони Укупна цена без ПДВ-а). Ако се у Обрасцу понуде констатује рачунска грешка, иста ће бити отклоњена руководећи се јединичном ценом.</t>
  </si>
  <si>
    <t>Уколико понуђач подноси понуду са подизвођачем, у обавези је да наведе податке о проценту укупне вредности набавке који ће поверити подизвођачу, као и део предмета набавке који ће извршити преко подизвођача, а који доставља на образцу бр. 4 - Понуда</t>
  </si>
  <si>
    <t>Рок важења понуде уноси понуђач. Рок важења понуде не може да буде краћи од 90 дана.</t>
  </si>
  <si>
    <t>Понуђач је дужан да:</t>
  </si>
  <si>
    <t>У случају неслагања између података из понуде (укључујући и цене) у штампаном облику и копије понуде у електронском облику, веродостојном ће се сматрати штампана верзија.</t>
  </si>
  <si>
    <t xml:space="preserve">Понуђач попуњава образац уношењем следећих података у одговарајућа поља: скраћени назив понуђача (поље: назив понуђача), интерни заводни број понуде (поље: број понуде), датум састављања понуде (поље: датум понуде), адресу седишта понуђача (поље: седиште понуђача), матични број понуђача (поље: матични број понуђача), порески идентификациони број понуђача (поље: ПИБ), јединствена класификација лека (ЈКЛ), заштићени назив понуђеног лека (колона: заштићено име лека) и назив произвођача за понуђени лек/лекове (колона: Назив произвођача лека). </t>
  </si>
  <si>
    <t>Рок важења понуде је __________ дана од дана отварања понуда.</t>
  </si>
  <si>
    <t>tableta</t>
  </si>
  <si>
    <t>film tableta</t>
  </si>
  <si>
    <t>400 mcg</t>
  </si>
  <si>
    <t xml:space="preserve">Рок испоруке износи  ______ сата од дана добијања законом предвиђене документације за промет нерегистрованог лека. (овај рок испоруке попуњава понуђач који нуди лек  који није регистрован у Републици Србији) </t>
  </si>
  <si>
    <t>Образац понуде понуђач мора да попуни и потпише, чиме потврђује да су тачни подаци који су у обрасцу понуде наведени. Уколико понуђачи подносе заједничку понуду, група понуђача може да се определи да образац понуде потписују  сви понуђачи из групе понуђача или група понуђача може да одреди једног понуђача из групе који ће попунити и потписати  образац понуде.</t>
  </si>
  <si>
    <t>- достави као своју понуду одштампан и потписан образац понуде;</t>
  </si>
  <si>
    <t>- уз понуду достави, у електронском облику (ексел фајл), на CD/DVD-у или USB-у, непотписану копију попуњеног обрасца понуде.</t>
  </si>
  <si>
    <t xml:space="preserve">ПРИЛОГ В  - ОБРАЗАЦ БР 4.1 - ПОНУДА ЗА ЈАВНУ НАБАВКУ ЛЕКОВА ЗА ЛЕЧЕЊЕ РЕТКИХ БОЛЕСТИ бр. ЈН 404-1-110/20-52, КОЈИ У СЕБИ САДРЖИ ОБРАЗАЦ СТРУКТУРЕ ЦЕНЕ СА УПУТСТВОМ КАКО ДА СЕ ПОПУНИ  </t>
  </si>
  <si>
    <t>ambrisentan 5 mg</t>
  </si>
  <si>
    <t>ambrisentan 10 mg</t>
  </si>
  <si>
    <t>macitentan 10mg, za lečenje plućne arterijske hipertenzije</t>
  </si>
  <si>
    <t>metreleptin</t>
  </si>
  <si>
    <t>lanadelumab</t>
  </si>
  <si>
    <t>1 mg</t>
  </si>
  <si>
    <t>1,5 mg</t>
  </si>
  <si>
    <t>2 mg</t>
  </si>
  <si>
    <t>2,5 mg</t>
  </si>
  <si>
    <t>5 mg</t>
  </si>
  <si>
    <t xml:space="preserve">prašak  za rastvor za injekciju </t>
  </si>
  <si>
    <t>5,8 mg</t>
  </si>
  <si>
    <t>kutija</t>
  </si>
  <si>
    <t xml:space="preserve">rastvor za injekciju </t>
  </si>
  <si>
    <t>300 mg</t>
  </si>
  <si>
    <t>bočica</t>
  </si>
  <si>
    <t xml:space="preserve">Рок испоруке износи  ______ сата од дана пријема писменог захтева купца. </t>
  </si>
  <si>
    <t>Рок испоруке се уноси у сатима, при чему не може бити дужи од 72 h, oд дана пријема писменог захтева купца.
Рок испоруке се уноси у сатима, при чему не може бити дужи од 72 h, oд  дана добијања законом предвиђене документације за промет нерегистрованог лека се уноси у сатима, при чему не може бити  дужи од 72 h, а овај рок испоруке дужан је да унесе понуђач који доставља понуду за лек који није регистрован у Републици Србији.</t>
  </si>
  <si>
    <t>riociguat 1 mg 
za lečenje plućne 
arterijske hipertenzije</t>
  </si>
  <si>
    <t>riociguat 1,5 mg 
za lečenje plućne 
arterijske hipertenzije</t>
  </si>
  <si>
    <t>riociguat  2 mg 
za lečenje plućne 
arterijske hipertenzije</t>
  </si>
  <si>
    <t>riociguat  2,5 mg 
za lečenje plućne
 arterijske hipertenzije</t>
  </si>
  <si>
    <t>selexipag 200 mcg
za lečenje plućne 
arterijske hipertenzije</t>
  </si>
  <si>
    <t>selexipag 400 mcg
za lečenje plućne
 arterijske hipertenzije</t>
  </si>
  <si>
    <t>selexipag 600 mcg
za lečenje plućne 
arterijske hipertenzije</t>
  </si>
  <si>
    <t>selexipag 800mcg
za lečenje plućne 
arterijske hipertenzije</t>
  </si>
  <si>
    <t>selexipag 1000 mcg 
za lečenje plućne
 arterijske hipertenzije</t>
  </si>
  <si>
    <t>selexipag 1200 mcg
za lečenje plućne 
arterijske hipertenzije</t>
  </si>
  <si>
    <t>selexipag 1400mcg
za lečenje plućne 
arterijske hipertenzije</t>
  </si>
  <si>
    <t>selexipag 1600 mcg 
za lečenje plućne
 arterijske hipertenzije</t>
  </si>
  <si>
    <t>Број партије</t>
  </si>
  <si>
    <t>Назив партије</t>
  </si>
  <si>
    <t>Заштићено име лека</t>
  </si>
  <si>
    <t>Назив произвођача лека</t>
  </si>
  <si>
    <t>Фармацеутски облик</t>
  </si>
  <si>
    <t>Јачина лека</t>
  </si>
  <si>
    <t>Јединица мере</t>
  </si>
  <si>
    <t>Количина</t>
  </si>
  <si>
    <t>Јединична цена</t>
  </si>
  <si>
    <t>Укупна цена без ПДВ-а</t>
  </si>
  <si>
    <t>Износ ПДВ-а</t>
  </si>
  <si>
    <t>Укупна цена са 
ПДВ-ом</t>
  </si>
  <si>
    <t>Стопа 
ПДВ-а</t>
  </si>
  <si>
    <t xml:space="preserve"> 200 mcg</t>
  </si>
  <si>
    <t>600 mcg</t>
  </si>
  <si>
    <t>800mcg</t>
  </si>
  <si>
    <t>1000 mcg</t>
  </si>
  <si>
    <t>1200 mcg</t>
  </si>
  <si>
    <t>1400mcg</t>
  </si>
  <si>
    <t>1600 mcg</t>
  </si>
  <si>
    <t>Поводом позива за подношење понуде  за јавну набавку Лекова за лечење ретких болести бр. ЈН: 404-1-110/20-52 објављеног на Порталу јавних набавки дана 28.7.2020. године, подносим понуду како следи: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</si>
</sst>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0"/>
      <color indexed="8"/>
      <name val="Arial"/>
      <family val="2"/>
    </font>
    <font>
      <sz val="10"/>
      <name val="Arial"/>
      <family val="2"/>
      <charset val="238"/>
    </font>
    <font>
      <sz val="10"/>
      <color indexed="8"/>
      <name val="Arial"/>
      <family val="2"/>
      <charset val="238"/>
    </font>
    <font>
      <sz val="8"/>
      <name val="Calibri"/>
      <family val="2"/>
      <charset val="238"/>
    </font>
    <font>
      <sz val="10"/>
      <color theme="1"/>
      <name val="Arial"/>
      <family val="2"/>
      <charset val="238"/>
    </font>
    <font>
      <sz val="10"/>
      <color theme="1"/>
      <name val="Arial"/>
      <family val="2"/>
    </font>
    <font>
      <b/>
      <sz val="10"/>
      <name val="Arial"/>
      <family val="2"/>
    </font>
    <font>
      <sz val="9"/>
      <color indexed="8"/>
      <name val="Arial"/>
      <family val="2"/>
    </font>
    <font>
      <b/>
      <sz val="9"/>
      <color indexed="8"/>
      <name val="Arial"/>
      <family val="2"/>
    </font>
    <font>
      <sz val="9"/>
      <name val="Arial"/>
      <family val="2"/>
    </font>
    <font>
      <sz val="9"/>
      <color rgb="FF000000"/>
      <name val="Arial"/>
      <family val="2"/>
    </font>
    <font>
      <sz val="10"/>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3" fillId="0" borderId="0"/>
    <xf numFmtId="0" fontId="2" fillId="0" borderId="0"/>
    <xf numFmtId="0" fontId="5" fillId="0" borderId="0"/>
    <xf numFmtId="0" fontId="1" fillId="0" borderId="0"/>
    <xf numFmtId="0" fontId="5" fillId="0" borderId="0"/>
  </cellStyleXfs>
  <cellXfs count="100">
    <xf numFmtId="0" fontId="0" fillId="0" borderId="0" xfId="0"/>
    <xf numFmtId="0" fontId="1" fillId="0" borderId="0" xfId="0" applyFont="1" applyFill="1" applyAlignment="1">
      <alignment horizontal="center" wrapText="1"/>
    </xf>
    <xf numFmtId="0" fontId="1" fillId="0" borderId="0" xfId="3" applyFont="1" applyFill="1" applyAlignment="1">
      <alignment horizontal="left" wrapText="1"/>
    </xf>
    <xf numFmtId="49" fontId="1" fillId="0" borderId="0" xfId="3" applyNumberFormat="1" applyFont="1" applyFill="1" applyAlignment="1">
      <alignment horizontal="center" vertical="center" wrapText="1"/>
    </xf>
    <xf numFmtId="0" fontId="1" fillId="0" borderId="0" xfId="3" applyFont="1" applyFill="1" applyAlignment="1">
      <alignment horizontal="center" vertical="center"/>
    </xf>
    <xf numFmtId="3" fontId="1" fillId="2" borderId="0" xfId="3" applyNumberFormat="1" applyFont="1" applyFill="1" applyAlignment="1">
      <alignment horizontal="right" vertical="center"/>
    </xf>
    <xf numFmtId="0" fontId="1" fillId="0" borderId="0" xfId="0" applyFont="1" applyAlignment="1">
      <alignment horizontal="right" vertical="justify" wrapText="1"/>
    </xf>
    <xf numFmtId="49" fontId="1" fillId="0" borderId="0" xfId="0" applyNumberFormat="1" applyFont="1" applyAlignment="1">
      <alignment horizontal="center" vertical="center" wrapText="1"/>
    </xf>
    <xf numFmtId="0" fontId="1" fillId="0" borderId="0" xfId="0" applyFont="1" applyAlignment="1">
      <alignment horizontal="center" vertical="center"/>
    </xf>
    <xf numFmtId="3" fontId="1" fillId="2" borderId="0" xfId="0" applyNumberFormat="1" applyFont="1" applyFill="1" applyAlignment="1">
      <alignment horizontal="right" vertical="center"/>
    </xf>
    <xf numFmtId="0" fontId="6" fillId="0" borderId="0" xfId="0" applyFont="1"/>
    <xf numFmtId="0" fontId="1" fillId="0" borderId="0" xfId="0" applyFont="1" applyAlignment="1">
      <alignment horizontal="center" vertical="center" wrapText="1"/>
    </xf>
    <xf numFmtId="0" fontId="1" fillId="0" borderId="0" xfId="0" applyFont="1" applyBorder="1" applyAlignment="1">
      <alignment horizontal="center" vertical="justify" wrapText="1"/>
    </xf>
    <xf numFmtId="0" fontId="8" fillId="0" borderId="1" xfId="3" applyFont="1" applyFill="1" applyBorder="1" applyAlignment="1" applyProtection="1">
      <alignment vertical="center" wrapText="1"/>
      <protection locked="0"/>
    </xf>
    <xf numFmtId="49" fontId="8" fillId="0" borderId="1" xfId="3" applyNumberFormat="1" applyFont="1" applyFill="1" applyBorder="1" applyAlignment="1" applyProtection="1">
      <alignment horizontal="center" vertical="center" wrapText="1"/>
      <protection locked="0"/>
    </xf>
    <xf numFmtId="0" fontId="8" fillId="0" borderId="1" xfId="3" applyFont="1" applyFill="1" applyBorder="1" applyAlignment="1" applyProtection="1">
      <alignment horizontal="center" vertical="center" wrapText="1"/>
      <protection locked="0"/>
    </xf>
    <xf numFmtId="0" fontId="1" fillId="0" borderId="0" xfId="5" applyFont="1" applyFill="1" applyBorder="1" applyAlignment="1">
      <alignment vertical="center" wrapText="1"/>
    </xf>
    <xf numFmtId="0" fontId="8" fillId="0" borderId="0" xfId="0" applyFont="1"/>
    <xf numFmtId="0" fontId="10" fillId="0" borderId="0" xfId="0" applyFont="1" applyAlignment="1">
      <alignment horizontal="center" vertical="center" wrapText="1"/>
    </xf>
    <xf numFmtId="0" fontId="10" fillId="0" borderId="0" xfId="0" applyFont="1" applyAlignment="1">
      <alignment horizontal="left" vertical="center" wrapText="1"/>
    </xf>
    <xf numFmtId="49" fontId="10" fillId="0" borderId="0" xfId="0" applyNumberFormat="1" applyFont="1" applyAlignment="1">
      <alignment horizontal="center" vertical="center" wrapText="1"/>
    </xf>
    <xf numFmtId="0" fontId="10" fillId="0" borderId="0" xfId="0" applyFont="1" applyAlignment="1">
      <alignment horizontal="center" vertical="center"/>
    </xf>
    <xf numFmtId="3" fontId="10" fillId="2" borderId="0" xfId="0" applyNumberFormat="1" applyFont="1" applyFill="1" applyAlignment="1">
      <alignment horizontal="right" vertical="center"/>
    </xf>
    <xf numFmtId="0" fontId="10" fillId="0" borderId="0" xfId="0" applyFont="1" applyAlignment="1">
      <alignment horizontal="right" vertical="justify" wrapText="1"/>
    </xf>
    <xf numFmtId="0" fontId="8" fillId="0" borderId="0" xfId="0" applyFont="1" applyAlignment="1">
      <alignment horizontal="left" vertical="top" wrapText="1"/>
    </xf>
    <xf numFmtId="49" fontId="8" fillId="0" borderId="0" xfId="0" applyNumberFormat="1" applyFont="1" applyAlignment="1">
      <alignment horizontal="left" vertical="top" wrapText="1"/>
    </xf>
    <xf numFmtId="0" fontId="8" fillId="0" borderId="0" xfId="0" applyFont="1" applyAlignment="1">
      <alignment horizontal="right" vertical="justify" wrapText="1"/>
    </xf>
    <xf numFmtId="0" fontId="8" fillId="0" borderId="0" xfId="0" applyNumberFormat="1" applyFont="1" applyBorder="1" applyAlignment="1" applyProtection="1">
      <alignment vertical="top" wrapText="1"/>
      <protection locked="0"/>
    </xf>
    <xf numFmtId="0" fontId="8" fillId="0" borderId="1" xfId="0" applyNumberFormat="1" applyFont="1" applyBorder="1" applyAlignment="1" applyProtection="1">
      <alignment vertical="top" wrapText="1"/>
      <protection locked="0"/>
    </xf>
    <xf numFmtId="0" fontId="8" fillId="0" borderId="0" xfId="0" applyFont="1" applyBorder="1"/>
    <xf numFmtId="0" fontId="8" fillId="0" borderId="0" xfId="0" applyFont="1" applyFill="1" applyAlignment="1">
      <alignment horizontal="left" vertical="top" wrapText="1"/>
    </xf>
    <xf numFmtId="0" fontId="8" fillId="0" borderId="0" xfId="0" applyFont="1" applyAlignment="1">
      <alignment horizontal="center"/>
    </xf>
    <xf numFmtId="0" fontId="9" fillId="0" borderId="0" xfId="0" applyFont="1" applyBorder="1" applyAlignment="1">
      <alignment horizontal="center" vertical="center" wrapText="1"/>
    </xf>
    <xf numFmtId="0" fontId="9" fillId="0" borderId="0" xfId="0" applyFont="1" applyBorder="1" applyAlignment="1">
      <alignment horizontal="left" vertical="center" wrapText="1"/>
    </xf>
    <xf numFmtId="49" fontId="9" fillId="0" borderId="0" xfId="0" applyNumberFormat="1" applyFont="1" applyBorder="1" applyAlignment="1">
      <alignment horizontal="center" vertical="center" wrapText="1"/>
    </xf>
    <xf numFmtId="0" fontId="9" fillId="0" borderId="0" xfId="0" applyFont="1" applyAlignment="1">
      <alignment horizontal="right" vertical="justify" wrapText="1"/>
    </xf>
    <xf numFmtId="0" fontId="9" fillId="0" borderId="0" xfId="0" applyFont="1" applyAlignment="1">
      <alignment horizontal="center" vertical="center"/>
    </xf>
    <xf numFmtId="0" fontId="9" fillId="0" borderId="0" xfId="3" applyFont="1" applyFill="1" applyBorder="1" applyAlignment="1">
      <alignment horizontal="right" vertical="center" wrapText="1"/>
    </xf>
    <xf numFmtId="4" fontId="8" fillId="0" borderId="0" xfId="0" applyNumberFormat="1" applyFont="1" applyBorder="1" applyAlignment="1">
      <alignment horizontal="right" vertical="center" wrapText="1"/>
    </xf>
    <xf numFmtId="0" fontId="8" fillId="0" borderId="0" xfId="5" applyFont="1" applyFill="1" applyBorder="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49" fontId="8" fillId="0" borderId="0" xfId="0" applyNumberFormat="1" applyFont="1" applyAlignment="1">
      <alignment horizontal="center" vertical="center" wrapText="1"/>
    </xf>
    <xf numFmtId="0" fontId="8" fillId="0" borderId="0" xfId="0" applyFont="1" applyAlignment="1">
      <alignment horizontal="center" vertical="center"/>
    </xf>
    <xf numFmtId="3" fontId="8" fillId="2" borderId="0" xfId="0" applyNumberFormat="1" applyFont="1" applyFill="1" applyAlignment="1">
      <alignment horizontal="right" vertical="center"/>
    </xf>
    <xf numFmtId="0" fontId="8" fillId="0" borderId="0" xfId="0" applyFont="1" applyAlignment="1">
      <alignment vertical="center" wrapText="1"/>
    </xf>
    <xf numFmtId="0" fontId="8" fillId="0" borderId="0" xfId="0" applyFont="1" applyBorder="1" applyAlignment="1">
      <alignment horizontal="center" vertical="justify" wrapText="1"/>
    </xf>
    <xf numFmtId="0" fontId="1" fillId="0" borderId="0" xfId="0" applyFont="1" applyAlignment="1">
      <alignment horizontal="left" vertical="center" wrapText="1"/>
    </xf>
    <xf numFmtId="0" fontId="1" fillId="0" borderId="0" xfId="0" applyFont="1" applyAlignment="1">
      <alignment vertical="center" wrapText="1"/>
    </xf>
    <xf numFmtId="0" fontId="11" fillId="0" borderId="3" xfId="0" applyFont="1" applyBorder="1" applyAlignment="1">
      <alignment horizontal="center" vertical="center" wrapText="1"/>
    </xf>
    <xf numFmtId="0" fontId="8" fillId="0" borderId="3" xfId="4" applyFont="1" applyFill="1" applyBorder="1" applyAlignment="1">
      <alignment horizontal="center" vertical="center" wrapText="1"/>
    </xf>
    <xf numFmtId="0" fontId="9" fillId="0" borderId="3" xfId="4"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3" xfId="4" applyFont="1" applyBorder="1" applyAlignment="1">
      <alignment horizontal="center" vertical="center" wrapText="1"/>
    </xf>
    <xf numFmtId="9" fontId="8" fillId="0" borderId="3" xfId="0" applyNumberFormat="1" applyFont="1" applyBorder="1" applyAlignment="1">
      <alignment horizontal="center" vertical="center" wrapText="1"/>
    </xf>
    <xf numFmtId="49" fontId="8" fillId="0" borderId="3" xfId="3" applyNumberFormat="1" applyFont="1" applyFill="1" applyBorder="1" applyAlignment="1">
      <alignment horizontal="center" vertical="center"/>
    </xf>
    <xf numFmtId="0" fontId="8" fillId="0" borderId="3" xfId="3" applyFont="1" applyFill="1" applyBorder="1" applyAlignment="1" applyProtection="1">
      <alignment horizontal="center" vertical="center" wrapText="1"/>
      <protection locked="0"/>
    </xf>
    <xf numFmtId="0" fontId="8" fillId="0" borderId="3" xfId="0" applyFont="1" applyBorder="1" applyAlignment="1">
      <alignment horizontal="center" vertical="center" wrapText="1"/>
    </xf>
    <xf numFmtId="49" fontId="9" fillId="0" borderId="3" xfId="4" applyNumberFormat="1" applyFont="1" applyFill="1" applyBorder="1" applyAlignment="1">
      <alignment horizontal="center" vertical="center" wrapText="1"/>
    </xf>
    <xf numFmtId="3" fontId="9" fillId="2" borderId="3" xfId="4"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4" fontId="8" fillId="0" borderId="3" xfId="0" applyNumberFormat="1" applyFont="1" applyBorder="1" applyAlignment="1" applyProtection="1">
      <alignment horizontal="center" vertical="center" wrapText="1"/>
      <protection locked="0"/>
    </xf>
    <xf numFmtId="4" fontId="8" fillId="0" borderId="3" xfId="0" applyNumberFormat="1" applyFont="1" applyBorder="1" applyAlignment="1">
      <alignment horizontal="center" vertical="center" wrapText="1"/>
    </xf>
    <xf numFmtId="4" fontId="8" fillId="0" borderId="3" xfId="0" applyNumberFormat="1" applyFont="1" applyBorder="1" applyAlignment="1">
      <alignment horizontal="right" vertical="center" wrapText="1"/>
    </xf>
    <xf numFmtId="4" fontId="8" fillId="0" borderId="3" xfId="0" applyNumberFormat="1" applyFont="1" applyBorder="1" applyAlignment="1">
      <alignment horizontal="right" vertical="center" wrapText="1"/>
    </xf>
    <xf numFmtId="2" fontId="6" fillId="0" borderId="7" xfId="0" applyNumberFormat="1" applyFont="1" applyFill="1" applyBorder="1" applyAlignment="1">
      <alignment horizontal="center" vertical="center" wrapText="1"/>
    </xf>
    <xf numFmtId="0" fontId="6" fillId="0" borderId="3"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3" xfId="0" applyFont="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3" fontId="6" fillId="3" borderId="3" xfId="0" applyNumberFormat="1" applyFont="1" applyFill="1" applyBorder="1" applyAlignment="1">
      <alignment horizontal="center" vertical="center" wrapText="1"/>
    </xf>
    <xf numFmtId="3" fontId="6" fillId="0" borderId="3" xfId="0" applyNumberFormat="1" applyFont="1" applyFill="1" applyBorder="1" applyAlignment="1">
      <alignment horizontal="center" vertical="center" wrapText="1"/>
    </xf>
    <xf numFmtId="3" fontId="6" fillId="0" borderId="3" xfId="0" applyNumberFormat="1" applyFont="1" applyBorder="1" applyAlignment="1">
      <alignment horizontal="center" vertical="center" wrapText="1"/>
    </xf>
    <xf numFmtId="0" fontId="9" fillId="0" borderId="3" xfId="3" applyFont="1" applyFill="1" applyBorder="1" applyAlignment="1">
      <alignment horizontal="right" vertical="center" wrapText="1"/>
    </xf>
    <xf numFmtId="4" fontId="9" fillId="0" borderId="3" xfId="0" applyNumberFormat="1" applyFont="1" applyBorder="1" applyAlignment="1">
      <alignment horizontal="right" vertical="center" wrapText="1"/>
    </xf>
    <xf numFmtId="0" fontId="1" fillId="0" borderId="0" xfId="3" applyFont="1" applyFill="1" applyBorder="1" applyAlignment="1">
      <alignment horizontal="left" vertical="center" wrapText="1"/>
    </xf>
    <xf numFmtId="49" fontId="1" fillId="0" borderId="0" xfId="3" applyNumberFormat="1" applyFont="1" applyFill="1" applyAlignment="1">
      <alignment horizontal="left"/>
    </xf>
    <xf numFmtId="0" fontId="9" fillId="0" borderId="4" xfId="3" applyFont="1" applyFill="1" applyBorder="1" applyAlignment="1">
      <alignment horizontal="right" vertical="center" wrapText="1"/>
    </xf>
    <xf numFmtId="0" fontId="9" fillId="0" borderId="6" xfId="3" applyFont="1" applyFill="1" applyBorder="1" applyAlignment="1">
      <alignment horizontal="right" vertical="center" wrapText="1"/>
    </xf>
    <xf numFmtId="0" fontId="9" fillId="0" borderId="5" xfId="3" applyFont="1" applyFill="1" applyBorder="1" applyAlignment="1">
      <alignment horizontal="right" vertical="center" wrapText="1"/>
    </xf>
    <xf numFmtId="0" fontId="1" fillId="0" borderId="0" xfId="0" applyFont="1" applyAlignment="1">
      <alignment horizontal="center" vertical="center" wrapText="1"/>
    </xf>
    <xf numFmtId="0" fontId="1" fillId="0" borderId="0" xfId="0" applyFont="1" applyAlignment="1">
      <alignment horizontal="center" vertical="justify" wrapText="1"/>
    </xf>
    <xf numFmtId="0" fontId="1" fillId="0" borderId="0" xfId="0" applyFont="1" applyBorder="1" applyAlignment="1">
      <alignment horizontal="center" vertical="justify" wrapText="1"/>
    </xf>
    <xf numFmtId="0" fontId="1" fillId="0" borderId="1" xfId="0" applyFont="1" applyBorder="1" applyAlignment="1">
      <alignment horizontal="center" vertical="justify" wrapText="1"/>
    </xf>
    <xf numFmtId="4" fontId="9" fillId="0" borderId="3" xfId="0" applyNumberFormat="1" applyFont="1" applyFill="1" applyBorder="1" applyAlignment="1">
      <alignment horizontal="right" vertical="center" wrapText="1"/>
    </xf>
    <xf numFmtId="0" fontId="1" fillId="0" borderId="0" xfId="5" applyFont="1" applyFill="1" applyBorder="1" applyAlignment="1">
      <alignment horizontal="center" vertical="center" wrapText="1"/>
    </xf>
    <xf numFmtId="0" fontId="8" fillId="0" borderId="0" xfId="0" applyFont="1" applyAlignment="1">
      <alignment horizontal="center" vertical="top" wrapText="1"/>
    </xf>
    <xf numFmtId="0" fontId="8" fillId="0" borderId="1" xfId="0" applyNumberFormat="1" applyFont="1" applyBorder="1" applyAlignment="1" applyProtection="1">
      <alignment horizontal="center" vertical="top" wrapText="1"/>
      <protection locked="0"/>
    </xf>
    <xf numFmtId="0" fontId="7" fillId="0" borderId="0" xfId="0" applyFont="1" applyFill="1" applyAlignment="1">
      <alignment horizontal="center" vertical="center" wrapText="1"/>
    </xf>
    <xf numFmtId="0" fontId="10" fillId="3" borderId="0" xfId="0" applyFont="1" applyFill="1" applyAlignment="1">
      <alignment horizontal="center" vertical="top" wrapText="1"/>
    </xf>
    <xf numFmtId="0" fontId="8" fillId="0" borderId="0" xfId="0" applyFont="1" applyFill="1" applyAlignment="1">
      <alignment horizontal="center" vertical="top" wrapText="1"/>
    </xf>
    <xf numFmtId="0" fontId="8" fillId="0" borderId="2" xfId="0" applyFont="1" applyBorder="1" applyAlignment="1">
      <alignment horizontal="center" vertical="top" wrapText="1"/>
    </xf>
    <xf numFmtId="0" fontId="8" fillId="0" borderId="1" xfId="3" applyFont="1" applyFill="1" applyBorder="1" applyAlignment="1" applyProtection="1">
      <alignment horizontal="center" vertical="center" wrapText="1"/>
      <protection locked="0"/>
    </xf>
    <xf numFmtId="0" fontId="8" fillId="0" borderId="2" xfId="0" applyFont="1" applyFill="1" applyBorder="1" applyAlignment="1">
      <alignment horizontal="center" vertical="top" wrapText="1"/>
    </xf>
    <xf numFmtId="0" fontId="6" fillId="0" borderId="0" xfId="0" applyFont="1" applyAlignment="1">
      <alignment horizontal="left" wrapText="1"/>
    </xf>
    <xf numFmtId="0" fontId="6" fillId="0" borderId="0" xfId="0" applyNumberFormat="1" applyFont="1" applyAlignment="1">
      <alignment horizontal="left" wrapText="1"/>
    </xf>
    <xf numFmtId="0" fontId="6" fillId="0" borderId="0" xfId="0" applyFont="1" applyAlignment="1">
      <alignment horizontal="left"/>
    </xf>
    <xf numFmtId="49" fontId="6" fillId="0" borderId="0" xfId="0" applyNumberFormat="1" applyFont="1" applyAlignment="1">
      <alignment horizontal="left"/>
    </xf>
  </cellXfs>
  <cellStyles count="6">
    <cellStyle name="Normal" xfId="0" builtinId="0"/>
    <cellStyle name="Normal 2" xfId="1"/>
    <cellStyle name="Normal 2 2" xfId="2"/>
    <cellStyle name="Normal 3" xfId="3"/>
    <cellStyle name="Normal 3 4" xfId="5"/>
    <cellStyle name="Normal_Priznto djuture"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tabSelected="1" workbookViewId="0">
      <selection activeCell="I12" sqref="I12"/>
    </sheetView>
  </sheetViews>
  <sheetFormatPr defaultColWidth="9" defaultRowHeight="12" x14ac:dyDescent="0.2"/>
  <cols>
    <col min="1" max="1" width="8.7109375" style="40" customWidth="1"/>
    <col min="2" max="2" width="20.7109375" style="41" customWidth="1"/>
    <col min="3" max="3" width="13.85546875" style="41" customWidth="1"/>
    <col min="4" max="4" width="13.28515625" style="41" customWidth="1"/>
    <col min="5" max="5" width="14.42578125" style="41" customWidth="1"/>
    <col min="6" max="6" width="17.42578125" style="41" customWidth="1"/>
    <col min="7" max="7" width="9.42578125" style="42" customWidth="1"/>
    <col min="8" max="8" width="10.42578125" style="43" customWidth="1"/>
    <col min="9" max="9" width="10.42578125" style="44" customWidth="1"/>
    <col min="10" max="10" width="13.42578125" style="26" customWidth="1"/>
    <col min="11" max="11" width="15" style="26" customWidth="1"/>
    <col min="12" max="12" width="10.85546875" style="26" customWidth="1"/>
    <col min="13" max="13" width="13.7109375" style="26" customWidth="1"/>
    <col min="14" max="14" width="18.5703125" style="26" customWidth="1"/>
    <col min="15" max="15" width="9" style="17" customWidth="1"/>
    <col min="16" max="16384" width="9" style="17"/>
  </cols>
  <sheetData>
    <row r="1" spans="1:20" ht="15.75" customHeight="1" x14ac:dyDescent="0.2">
      <c r="A1" s="90" t="s">
        <v>28</v>
      </c>
      <c r="B1" s="90"/>
      <c r="C1" s="90"/>
      <c r="D1" s="90"/>
      <c r="E1" s="90"/>
      <c r="F1" s="90"/>
      <c r="G1" s="90"/>
      <c r="H1" s="90"/>
      <c r="I1" s="90"/>
      <c r="J1" s="90"/>
      <c r="K1" s="90"/>
      <c r="L1" s="90"/>
      <c r="M1" s="90"/>
      <c r="N1" s="90"/>
    </row>
    <row r="2" spans="1:20" x14ac:dyDescent="0.2">
      <c r="A2" s="90"/>
      <c r="B2" s="90"/>
      <c r="C2" s="90"/>
      <c r="D2" s="90"/>
      <c r="E2" s="90"/>
      <c r="F2" s="90"/>
      <c r="G2" s="90"/>
      <c r="H2" s="90"/>
      <c r="I2" s="90"/>
      <c r="J2" s="90"/>
      <c r="K2" s="90"/>
      <c r="L2" s="90"/>
      <c r="M2" s="90"/>
      <c r="N2" s="90"/>
    </row>
    <row r="3" spans="1:20" x14ac:dyDescent="0.2">
      <c r="A3" s="18"/>
      <c r="B3" s="19"/>
      <c r="C3" s="19"/>
      <c r="D3" s="19"/>
      <c r="E3" s="19"/>
      <c r="F3" s="19"/>
      <c r="G3" s="20"/>
      <c r="H3" s="21"/>
      <c r="I3" s="22"/>
      <c r="J3" s="23"/>
      <c r="K3" s="23"/>
      <c r="L3" s="23"/>
      <c r="M3" s="23"/>
      <c r="N3" s="23"/>
    </row>
    <row r="4" spans="1:20" ht="17.25" customHeight="1" x14ac:dyDescent="0.2">
      <c r="A4" s="91" t="s">
        <v>79</v>
      </c>
      <c r="B4" s="91"/>
      <c r="C4" s="91"/>
      <c r="D4" s="91"/>
      <c r="E4" s="91"/>
      <c r="F4" s="91"/>
      <c r="G4" s="91"/>
      <c r="H4" s="91"/>
      <c r="I4" s="91"/>
      <c r="J4" s="91"/>
      <c r="K4" s="91"/>
      <c r="L4" s="91"/>
      <c r="M4" s="91"/>
      <c r="N4" s="91"/>
    </row>
    <row r="5" spans="1:20" ht="16.5" customHeight="1" x14ac:dyDescent="0.2">
      <c r="A5" s="91"/>
      <c r="B5" s="91"/>
      <c r="C5" s="91"/>
      <c r="D5" s="91"/>
      <c r="E5" s="91"/>
      <c r="F5" s="91"/>
      <c r="G5" s="91"/>
      <c r="H5" s="91"/>
      <c r="I5" s="91"/>
      <c r="J5" s="91"/>
      <c r="K5" s="91"/>
      <c r="L5" s="91"/>
      <c r="M5" s="91"/>
      <c r="N5" s="91"/>
    </row>
    <row r="6" spans="1:20" ht="12.75" customHeight="1" x14ac:dyDescent="0.2">
      <c r="A6" s="92" t="s">
        <v>0</v>
      </c>
      <c r="B6" s="92"/>
      <c r="C6" s="92"/>
      <c r="D6" s="92"/>
      <c r="E6" s="24"/>
      <c r="F6" s="24"/>
      <c r="G6" s="25"/>
      <c r="H6" s="24"/>
      <c r="I6" s="24"/>
      <c r="K6" s="88" t="s">
        <v>3</v>
      </c>
      <c r="L6" s="88"/>
      <c r="M6" s="88"/>
      <c r="N6" s="88"/>
    </row>
    <row r="7" spans="1:20" ht="26.25" customHeight="1" x14ac:dyDescent="0.2">
      <c r="A7" s="13"/>
      <c r="B7" s="14"/>
      <c r="C7" s="14"/>
      <c r="D7" s="15"/>
      <c r="E7" s="24"/>
      <c r="F7" s="24"/>
      <c r="G7" s="25"/>
      <c r="H7" s="24"/>
      <c r="I7" s="24"/>
      <c r="J7" s="27"/>
      <c r="K7" s="28"/>
      <c r="L7" s="28"/>
      <c r="M7" s="28"/>
      <c r="N7" s="28"/>
    </row>
    <row r="8" spans="1:20" ht="12.75" customHeight="1" x14ac:dyDescent="0.2">
      <c r="A8" s="95" t="s">
        <v>1</v>
      </c>
      <c r="B8" s="95"/>
      <c r="C8" s="95"/>
      <c r="D8" s="95"/>
      <c r="E8" s="24"/>
      <c r="F8" s="24"/>
      <c r="G8" s="25"/>
      <c r="H8" s="24"/>
      <c r="I8" s="24"/>
      <c r="J8" s="24"/>
      <c r="K8" s="93" t="s">
        <v>4</v>
      </c>
      <c r="L8" s="93"/>
      <c r="M8" s="93"/>
      <c r="N8" s="93"/>
    </row>
    <row r="9" spans="1:20" ht="30" customHeight="1" x14ac:dyDescent="0.2">
      <c r="A9" s="13"/>
      <c r="B9" s="14"/>
      <c r="C9" s="14"/>
      <c r="D9" s="15"/>
      <c r="E9" s="24"/>
      <c r="F9" s="24"/>
      <c r="G9" s="25"/>
      <c r="H9" s="24"/>
      <c r="I9" s="24"/>
      <c r="J9" s="24"/>
      <c r="K9" s="94"/>
      <c r="L9" s="94"/>
      <c r="M9" s="94"/>
      <c r="N9" s="94"/>
    </row>
    <row r="10" spans="1:20" ht="13.5" customHeight="1" x14ac:dyDescent="0.2">
      <c r="A10" s="95" t="s">
        <v>2</v>
      </c>
      <c r="B10" s="95"/>
      <c r="C10" s="95"/>
      <c r="D10" s="95"/>
      <c r="E10" s="24"/>
      <c r="F10" s="24"/>
      <c r="G10" s="25"/>
      <c r="H10" s="24"/>
      <c r="I10" s="24"/>
      <c r="J10" s="24"/>
      <c r="K10" s="93" t="s">
        <v>5</v>
      </c>
      <c r="L10" s="93"/>
      <c r="M10" s="93"/>
      <c r="N10" s="93"/>
    </row>
    <row r="11" spans="1:20" ht="27.75" customHeight="1" x14ac:dyDescent="0.2">
      <c r="A11" s="13"/>
      <c r="B11" s="14"/>
      <c r="C11" s="14"/>
      <c r="D11" s="15"/>
      <c r="E11" s="24"/>
      <c r="F11" s="24"/>
      <c r="G11" s="25"/>
      <c r="H11" s="24"/>
      <c r="I11" s="24"/>
      <c r="J11" s="24"/>
      <c r="K11" s="89"/>
      <c r="L11" s="89"/>
      <c r="M11" s="89"/>
      <c r="N11" s="89"/>
      <c r="T11" s="29"/>
    </row>
    <row r="12" spans="1:20" x14ac:dyDescent="0.2">
      <c r="A12" s="30"/>
      <c r="B12" s="30"/>
      <c r="C12" s="30"/>
      <c r="D12" s="30"/>
      <c r="E12" s="30"/>
      <c r="F12" s="30"/>
      <c r="G12" s="30"/>
      <c r="H12" s="30"/>
      <c r="I12" s="30"/>
      <c r="J12" s="30"/>
      <c r="K12" s="30"/>
      <c r="L12" s="30"/>
      <c r="M12" s="30"/>
      <c r="N12" s="30"/>
      <c r="R12" s="31"/>
    </row>
    <row r="13" spans="1:20" s="36" customFormat="1" ht="20.25" customHeight="1" x14ac:dyDescent="0.25">
      <c r="A13" s="32"/>
      <c r="B13" s="33"/>
      <c r="C13" s="33"/>
      <c r="D13" s="33"/>
      <c r="E13" s="33"/>
      <c r="F13" s="33"/>
      <c r="G13" s="34"/>
      <c r="H13" s="32"/>
      <c r="I13" s="32"/>
      <c r="J13" s="35"/>
      <c r="K13" s="35"/>
      <c r="L13" s="35"/>
      <c r="M13" s="35"/>
      <c r="N13" s="35"/>
    </row>
    <row r="14" spans="1:20" s="36" customFormat="1" ht="38.25" customHeight="1" x14ac:dyDescent="0.25">
      <c r="A14" s="51" t="s">
        <v>59</v>
      </c>
      <c r="B14" s="51" t="s">
        <v>60</v>
      </c>
      <c r="C14" s="51" t="s">
        <v>6</v>
      </c>
      <c r="D14" s="52" t="s">
        <v>61</v>
      </c>
      <c r="E14" s="51" t="s">
        <v>62</v>
      </c>
      <c r="F14" s="51" t="s">
        <v>63</v>
      </c>
      <c r="G14" s="58" t="s">
        <v>64</v>
      </c>
      <c r="H14" s="52" t="s">
        <v>65</v>
      </c>
      <c r="I14" s="59" t="s">
        <v>66</v>
      </c>
      <c r="J14" s="53" t="s">
        <v>67</v>
      </c>
      <c r="K14" s="60" t="s">
        <v>68</v>
      </c>
      <c r="L14" s="60" t="s">
        <v>71</v>
      </c>
      <c r="M14" s="60" t="s">
        <v>69</v>
      </c>
      <c r="N14" s="60" t="s">
        <v>70</v>
      </c>
    </row>
    <row r="15" spans="1:20" s="36" customFormat="1" ht="44.25" customHeight="1" x14ac:dyDescent="0.25">
      <c r="A15" s="49">
        <v>1</v>
      </c>
      <c r="B15" s="65" t="s">
        <v>47</v>
      </c>
      <c r="C15" s="50"/>
      <c r="D15" s="57"/>
      <c r="E15" s="50"/>
      <c r="F15" s="65" t="s">
        <v>22</v>
      </c>
      <c r="G15" s="70" t="s">
        <v>34</v>
      </c>
      <c r="H15" s="65" t="s">
        <v>21</v>
      </c>
      <c r="I15" s="72">
        <f>1890+840+168</f>
        <v>2898</v>
      </c>
      <c r="J15" s="61"/>
      <c r="K15" s="62">
        <f>J15*I15</f>
        <v>0</v>
      </c>
      <c r="L15" s="54">
        <v>0.1</v>
      </c>
      <c r="M15" s="63">
        <f>L15*K15</f>
        <v>0</v>
      </c>
      <c r="N15" s="63">
        <f>M15+K15</f>
        <v>0</v>
      </c>
    </row>
    <row r="16" spans="1:20" s="36" customFormat="1" ht="44.25" customHeight="1" x14ac:dyDescent="0.25">
      <c r="A16" s="49">
        <v>2</v>
      </c>
      <c r="B16" s="65" t="s">
        <v>48</v>
      </c>
      <c r="C16" s="50"/>
      <c r="D16" s="57"/>
      <c r="E16" s="50"/>
      <c r="F16" s="65" t="s">
        <v>22</v>
      </c>
      <c r="G16" s="70" t="s">
        <v>35</v>
      </c>
      <c r="H16" s="65" t="s">
        <v>21</v>
      </c>
      <c r="I16" s="72">
        <f>1050+504</f>
        <v>1554</v>
      </c>
      <c r="J16" s="61"/>
      <c r="K16" s="62">
        <f t="shared" ref="K16:K25" si="0">J16*I16</f>
        <v>0</v>
      </c>
      <c r="L16" s="54">
        <v>0.1</v>
      </c>
      <c r="M16" s="63">
        <f t="shared" ref="M16:M25" si="1">L16*K16</f>
        <v>0</v>
      </c>
      <c r="N16" s="63">
        <f t="shared" ref="N16:N25" si="2">M16+K16</f>
        <v>0</v>
      </c>
    </row>
    <row r="17" spans="1:14" ht="44.25" customHeight="1" x14ac:dyDescent="0.2">
      <c r="A17" s="49">
        <v>3</v>
      </c>
      <c r="B17" s="65" t="s">
        <v>49</v>
      </c>
      <c r="C17" s="55"/>
      <c r="D17" s="56"/>
      <c r="E17" s="56"/>
      <c r="F17" s="65" t="s">
        <v>22</v>
      </c>
      <c r="G17" s="70" t="s">
        <v>36</v>
      </c>
      <c r="H17" s="65" t="s">
        <v>21</v>
      </c>
      <c r="I17" s="72">
        <v>756</v>
      </c>
      <c r="J17" s="61"/>
      <c r="K17" s="62">
        <f t="shared" si="0"/>
        <v>0</v>
      </c>
      <c r="L17" s="54">
        <v>0.1</v>
      </c>
      <c r="M17" s="63">
        <f t="shared" si="1"/>
        <v>0</v>
      </c>
      <c r="N17" s="63">
        <f t="shared" si="2"/>
        <v>0</v>
      </c>
    </row>
    <row r="18" spans="1:14" ht="44.25" customHeight="1" x14ac:dyDescent="0.2">
      <c r="A18" s="49">
        <v>4</v>
      </c>
      <c r="B18" s="65" t="s">
        <v>50</v>
      </c>
      <c r="C18" s="55"/>
      <c r="D18" s="56"/>
      <c r="E18" s="56"/>
      <c r="F18" s="65" t="s">
        <v>22</v>
      </c>
      <c r="G18" s="70" t="s">
        <v>37</v>
      </c>
      <c r="H18" s="65" t="s">
        <v>21</v>
      </c>
      <c r="I18" s="72">
        <v>840</v>
      </c>
      <c r="J18" s="61"/>
      <c r="K18" s="62">
        <f t="shared" si="0"/>
        <v>0</v>
      </c>
      <c r="L18" s="54">
        <v>0.1</v>
      </c>
      <c r="M18" s="63">
        <f t="shared" si="1"/>
        <v>0</v>
      </c>
      <c r="N18" s="63">
        <f t="shared" si="2"/>
        <v>0</v>
      </c>
    </row>
    <row r="19" spans="1:14" ht="44.25" customHeight="1" x14ac:dyDescent="0.2">
      <c r="A19" s="49">
        <v>5</v>
      </c>
      <c r="B19" s="66" t="s">
        <v>29</v>
      </c>
      <c r="C19" s="55"/>
      <c r="D19" s="56"/>
      <c r="E19" s="56"/>
      <c r="F19" s="69" t="s">
        <v>22</v>
      </c>
      <c r="G19" s="69" t="s">
        <v>38</v>
      </c>
      <c r="H19" s="69" t="s">
        <v>21</v>
      </c>
      <c r="I19" s="72">
        <f>120+900+180</f>
        <v>1200</v>
      </c>
      <c r="J19" s="61"/>
      <c r="K19" s="62">
        <f t="shared" si="0"/>
        <v>0</v>
      </c>
      <c r="L19" s="54">
        <v>0.1</v>
      </c>
      <c r="M19" s="63">
        <f t="shared" si="1"/>
        <v>0</v>
      </c>
      <c r="N19" s="63">
        <f t="shared" si="2"/>
        <v>0</v>
      </c>
    </row>
    <row r="20" spans="1:14" ht="48" customHeight="1" x14ac:dyDescent="0.2">
      <c r="A20" s="49">
        <v>6</v>
      </c>
      <c r="B20" s="66" t="s">
        <v>30</v>
      </c>
      <c r="C20" s="55"/>
      <c r="D20" s="56"/>
      <c r="E20" s="56"/>
      <c r="F20" s="69" t="s">
        <v>22</v>
      </c>
      <c r="G20" s="69" t="s">
        <v>11</v>
      </c>
      <c r="H20" s="69" t="s">
        <v>21</v>
      </c>
      <c r="I20" s="72">
        <f>240+1080+180</f>
        <v>1500</v>
      </c>
      <c r="J20" s="61"/>
      <c r="K20" s="62">
        <f t="shared" si="0"/>
        <v>0</v>
      </c>
      <c r="L20" s="54">
        <v>0.1</v>
      </c>
      <c r="M20" s="63">
        <f t="shared" si="1"/>
        <v>0</v>
      </c>
      <c r="N20" s="63">
        <f t="shared" si="2"/>
        <v>0</v>
      </c>
    </row>
    <row r="21" spans="1:14" ht="48" customHeight="1" x14ac:dyDescent="0.2">
      <c r="A21" s="49">
        <v>7</v>
      </c>
      <c r="B21" s="67" t="s">
        <v>31</v>
      </c>
      <c r="C21" s="55"/>
      <c r="D21" s="56"/>
      <c r="E21" s="56"/>
      <c r="F21" s="69" t="s">
        <v>22</v>
      </c>
      <c r="G21" s="69" t="s">
        <v>11</v>
      </c>
      <c r="H21" s="69" t="s">
        <v>21</v>
      </c>
      <c r="I21" s="72">
        <v>1200</v>
      </c>
      <c r="J21" s="61"/>
      <c r="K21" s="62">
        <f t="shared" si="0"/>
        <v>0</v>
      </c>
      <c r="L21" s="54">
        <v>0.1</v>
      </c>
      <c r="M21" s="63">
        <f t="shared" si="1"/>
        <v>0</v>
      </c>
      <c r="N21" s="63">
        <f t="shared" si="2"/>
        <v>0</v>
      </c>
    </row>
    <row r="22" spans="1:14" s="36" customFormat="1" ht="44.25" customHeight="1" x14ac:dyDescent="0.25">
      <c r="A22" s="49">
        <v>8</v>
      </c>
      <c r="B22" s="68" t="s">
        <v>51</v>
      </c>
      <c r="C22" s="50"/>
      <c r="D22" s="57"/>
      <c r="E22" s="50"/>
      <c r="F22" s="68" t="s">
        <v>22</v>
      </c>
      <c r="G22" s="67" t="s">
        <v>72</v>
      </c>
      <c r="H22" s="68" t="s">
        <v>21</v>
      </c>
      <c r="I22" s="73">
        <f>1200-240</f>
        <v>960</v>
      </c>
      <c r="J22" s="61"/>
      <c r="K22" s="62">
        <f t="shared" si="0"/>
        <v>0</v>
      </c>
      <c r="L22" s="54">
        <v>0.1</v>
      </c>
      <c r="M22" s="63">
        <f t="shared" si="1"/>
        <v>0</v>
      </c>
      <c r="N22" s="63">
        <f t="shared" si="2"/>
        <v>0</v>
      </c>
    </row>
    <row r="23" spans="1:14" s="36" customFormat="1" ht="44.25" customHeight="1" x14ac:dyDescent="0.25">
      <c r="A23" s="49">
        <v>9</v>
      </c>
      <c r="B23" s="68" t="s">
        <v>52</v>
      </c>
      <c r="C23" s="50"/>
      <c r="D23" s="57"/>
      <c r="E23" s="50"/>
      <c r="F23" s="68" t="s">
        <v>22</v>
      </c>
      <c r="G23" s="67" t="s">
        <v>23</v>
      </c>
      <c r="H23" s="68" t="s">
        <v>21</v>
      </c>
      <c r="I23" s="73">
        <f>600-120</f>
        <v>480</v>
      </c>
      <c r="J23" s="61"/>
      <c r="K23" s="62">
        <f t="shared" si="0"/>
        <v>0</v>
      </c>
      <c r="L23" s="54">
        <v>0.1</v>
      </c>
      <c r="M23" s="63">
        <f t="shared" si="1"/>
        <v>0</v>
      </c>
      <c r="N23" s="63">
        <f t="shared" si="2"/>
        <v>0</v>
      </c>
    </row>
    <row r="24" spans="1:14" ht="44.25" customHeight="1" x14ac:dyDescent="0.2">
      <c r="A24" s="49">
        <v>10</v>
      </c>
      <c r="B24" s="68" t="s">
        <v>53</v>
      </c>
      <c r="C24" s="55"/>
      <c r="D24" s="56"/>
      <c r="E24" s="56"/>
      <c r="F24" s="68" t="s">
        <v>22</v>
      </c>
      <c r="G24" s="67" t="s">
        <v>73</v>
      </c>
      <c r="H24" s="68" t="s">
        <v>21</v>
      </c>
      <c r="I24" s="72">
        <v>60</v>
      </c>
      <c r="J24" s="61"/>
      <c r="K24" s="62">
        <f t="shared" si="0"/>
        <v>0</v>
      </c>
      <c r="L24" s="54">
        <v>0.1</v>
      </c>
      <c r="M24" s="63">
        <f t="shared" si="1"/>
        <v>0</v>
      </c>
      <c r="N24" s="63">
        <f t="shared" si="2"/>
        <v>0</v>
      </c>
    </row>
    <row r="25" spans="1:14" ht="44.25" customHeight="1" x14ac:dyDescent="0.2">
      <c r="A25" s="49">
        <v>11</v>
      </c>
      <c r="B25" s="68" t="s">
        <v>54</v>
      </c>
      <c r="C25" s="55"/>
      <c r="D25" s="56"/>
      <c r="E25" s="56"/>
      <c r="F25" s="68" t="s">
        <v>22</v>
      </c>
      <c r="G25" s="67" t="s">
        <v>74</v>
      </c>
      <c r="H25" s="68" t="s">
        <v>21</v>
      </c>
      <c r="I25" s="72">
        <v>60</v>
      </c>
      <c r="J25" s="61"/>
      <c r="K25" s="62">
        <f t="shared" si="0"/>
        <v>0</v>
      </c>
      <c r="L25" s="54">
        <v>0.1</v>
      </c>
      <c r="M25" s="63">
        <f t="shared" si="1"/>
        <v>0</v>
      </c>
      <c r="N25" s="63">
        <f t="shared" si="2"/>
        <v>0</v>
      </c>
    </row>
    <row r="26" spans="1:14" ht="44.25" customHeight="1" x14ac:dyDescent="0.2">
      <c r="A26" s="49">
        <v>12</v>
      </c>
      <c r="B26" s="68" t="s">
        <v>55</v>
      </c>
      <c r="C26" s="55"/>
      <c r="D26" s="56"/>
      <c r="E26" s="56"/>
      <c r="F26" s="68" t="s">
        <v>22</v>
      </c>
      <c r="G26" s="67" t="s">
        <v>75</v>
      </c>
      <c r="H26" s="68" t="s">
        <v>21</v>
      </c>
      <c r="I26" s="72">
        <v>60</v>
      </c>
      <c r="J26" s="61"/>
      <c r="K26" s="62">
        <f t="shared" ref="K26:K31" si="3">J26*I26</f>
        <v>0</v>
      </c>
      <c r="L26" s="54">
        <v>0.1</v>
      </c>
      <c r="M26" s="64">
        <f t="shared" ref="M26:M31" si="4">L26*K26</f>
        <v>0</v>
      </c>
      <c r="N26" s="64">
        <f t="shared" ref="N26:N31" si="5">M26+K26</f>
        <v>0</v>
      </c>
    </row>
    <row r="27" spans="1:14" ht="44.25" customHeight="1" x14ac:dyDescent="0.2">
      <c r="A27" s="49">
        <v>13</v>
      </c>
      <c r="B27" s="68" t="s">
        <v>56</v>
      </c>
      <c r="C27" s="55"/>
      <c r="D27" s="56"/>
      <c r="E27" s="56"/>
      <c r="F27" s="68" t="s">
        <v>22</v>
      </c>
      <c r="G27" s="67" t="s">
        <v>76</v>
      </c>
      <c r="H27" s="68" t="s">
        <v>21</v>
      </c>
      <c r="I27" s="72">
        <v>60</v>
      </c>
      <c r="J27" s="61"/>
      <c r="K27" s="62">
        <f t="shared" si="3"/>
        <v>0</v>
      </c>
      <c r="L27" s="54">
        <v>0.1</v>
      </c>
      <c r="M27" s="64">
        <f t="shared" si="4"/>
        <v>0</v>
      </c>
      <c r="N27" s="64">
        <f t="shared" si="5"/>
        <v>0</v>
      </c>
    </row>
    <row r="28" spans="1:14" ht="44.25" customHeight="1" x14ac:dyDescent="0.2">
      <c r="A28" s="49">
        <v>14</v>
      </c>
      <c r="B28" s="68" t="s">
        <v>57</v>
      </c>
      <c r="C28" s="55"/>
      <c r="D28" s="56"/>
      <c r="E28" s="56"/>
      <c r="F28" s="68" t="s">
        <v>22</v>
      </c>
      <c r="G28" s="67" t="s">
        <v>77</v>
      </c>
      <c r="H28" s="68" t="s">
        <v>21</v>
      </c>
      <c r="I28" s="72">
        <v>60</v>
      </c>
      <c r="J28" s="61"/>
      <c r="K28" s="62">
        <f t="shared" si="3"/>
        <v>0</v>
      </c>
      <c r="L28" s="54">
        <v>0.1</v>
      </c>
      <c r="M28" s="64">
        <f t="shared" si="4"/>
        <v>0</v>
      </c>
      <c r="N28" s="64">
        <f t="shared" si="5"/>
        <v>0</v>
      </c>
    </row>
    <row r="29" spans="1:14" ht="44.25" customHeight="1" x14ac:dyDescent="0.2">
      <c r="A29" s="49">
        <v>15</v>
      </c>
      <c r="B29" s="68" t="s">
        <v>58</v>
      </c>
      <c r="C29" s="55"/>
      <c r="D29" s="56"/>
      <c r="E29" s="56"/>
      <c r="F29" s="68" t="s">
        <v>22</v>
      </c>
      <c r="G29" s="67" t="s">
        <v>78</v>
      </c>
      <c r="H29" s="68" t="s">
        <v>21</v>
      </c>
      <c r="I29" s="72">
        <v>60</v>
      </c>
      <c r="J29" s="61"/>
      <c r="K29" s="62">
        <f t="shared" si="3"/>
        <v>0</v>
      </c>
      <c r="L29" s="54">
        <v>0.1</v>
      </c>
      <c r="M29" s="64">
        <f t="shared" si="4"/>
        <v>0</v>
      </c>
      <c r="N29" s="64">
        <f t="shared" si="5"/>
        <v>0</v>
      </c>
    </row>
    <row r="30" spans="1:14" ht="44.25" customHeight="1" x14ac:dyDescent="0.2">
      <c r="A30" s="49">
        <v>16</v>
      </c>
      <c r="B30" s="67" t="s">
        <v>32</v>
      </c>
      <c r="C30" s="55"/>
      <c r="D30" s="56"/>
      <c r="E30" s="56"/>
      <c r="F30" s="67" t="s">
        <v>39</v>
      </c>
      <c r="G30" s="71" t="s">
        <v>40</v>
      </c>
      <c r="H30" s="67" t="s">
        <v>41</v>
      </c>
      <c r="I30" s="74">
        <v>2</v>
      </c>
      <c r="J30" s="61"/>
      <c r="K30" s="62">
        <f t="shared" si="3"/>
        <v>0</v>
      </c>
      <c r="L30" s="54">
        <v>0.1</v>
      </c>
      <c r="M30" s="64">
        <f t="shared" si="4"/>
        <v>0</v>
      </c>
      <c r="N30" s="64">
        <f t="shared" si="5"/>
        <v>0</v>
      </c>
    </row>
    <row r="31" spans="1:14" ht="44.25" customHeight="1" x14ac:dyDescent="0.2">
      <c r="A31" s="49">
        <v>17</v>
      </c>
      <c r="B31" s="67" t="s">
        <v>33</v>
      </c>
      <c r="C31" s="55"/>
      <c r="D31" s="56"/>
      <c r="E31" s="56"/>
      <c r="F31" s="67" t="s">
        <v>42</v>
      </c>
      <c r="G31" s="67" t="s">
        <v>43</v>
      </c>
      <c r="H31" s="67" t="s">
        <v>44</v>
      </c>
      <c r="I31" s="74">
        <v>12</v>
      </c>
      <c r="J31" s="61"/>
      <c r="K31" s="62">
        <f t="shared" si="3"/>
        <v>0</v>
      </c>
      <c r="L31" s="54">
        <v>0.1</v>
      </c>
      <c r="M31" s="64">
        <f t="shared" si="4"/>
        <v>0</v>
      </c>
      <c r="N31" s="64">
        <f t="shared" si="5"/>
        <v>0</v>
      </c>
    </row>
    <row r="32" spans="1:14" ht="30" customHeight="1" x14ac:dyDescent="0.2">
      <c r="A32" s="75" t="s">
        <v>9</v>
      </c>
      <c r="B32" s="75"/>
      <c r="C32" s="75"/>
      <c r="D32" s="75"/>
      <c r="E32" s="75"/>
      <c r="F32" s="75"/>
      <c r="G32" s="75"/>
      <c r="H32" s="75"/>
      <c r="I32" s="75"/>
      <c r="J32" s="75"/>
      <c r="K32" s="75"/>
      <c r="L32" s="75"/>
      <c r="M32" s="76">
        <f>SUM(K15:K31)</f>
        <v>0</v>
      </c>
      <c r="N32" s="76"/>
    </row>
    <row r="33" spans="1:17" ht="30" customHeight="1" x14ac:dyDescent="0.2">
      <c r="A33" s="75" t="s">
        <v>7</v>
      </c>
      <c r="B33" s="75"/>
      <c r="C33" s="75"/>
      <c r="D33" s="75"/>
      <c r="E33" s="75"/>
      <c r="F33" s="75"/>
      <c r="G33" s="75"/>
      <c r="H33" s="75"/>
      <c r="I33" s="75"/>
      <c r="J33" s="75"/>
      <c r="K33" s="75"/>
      <c r="L33" s="75"/>
      <c r="M33" s="76">
        <f>M32*0.1</f>
        <v>0</v>
      </c>
      <c r="N33" s="76"/>
    </row>
    <row r="34" spans="1:17" ht="30" customHeight="1" x14ac:dyDescent="0.2">
      <c r="A34" s="79" t="s">
        <v>10</v>
      </c>
      <c r="B34" s="80"/>
      <c r="C34" s="80"/>
      <c r="D34" s="80"/>
      <c r="E34" s="80"/>
      <c r="F34" s="80"/>
      <c r="G34" s="80"/>
      <c r="H34" s="80"/>
      <c r="I34" s="80"/>
      <c r="J34" s="80"/>
      <c r="K34" s="80"/>
      <c r="L34" s="81"/>
      <c r="M34" s="86">
        <f>SUM(M32:M33)</f>
        <v>0</v>
      </c>
      <c r="N34" s="86"/>
    </row>
    <row r="35" spans="1:17" ht="15" customHeight="1" x14ac:dyDescent="0.2">
      <c r="A35" s="37"/>
      <c r="B35" s="37"/>
      <c r="C35" s="37"/>
      <c r="D35" s="37"/>
      <c r="E35" s="37"/>
      <c r="F35" s="37"/>
      <c r="G35" s="37"/>
      <c r="H35" s="37"/>
      <c r="I35" s="37"/>
      <c r="J35" s="37"/>
      <c r="K35" s="37"/>
      <c r="L35" s="37"/>
      <c r="M35" s="38"/>
      <c r="N35" s="38"/>
    </row>
    <row r="36" spans="1:17" ht="15" customHeight="1" x14ac:dyDescent="0.2">
      <c r="A36" s="37"/>
      <c r="B36" s="37"/>
      <c r="C36" s="37"/>
      <c r="D36" s="37"/>
      <c r="E36" s="37"/>
      <c r="F36" s="37"/>
      <c r="G36" s="37"/>
      <c r="H36" s="37"/>
      <c r="I36" s="37"/>
      <c r="J36" s="37"/>
      <c r="K36" s="37"/>
      <c r="L36" s="37"/>
      <c r="M36" s="38"/>
      <c r="N36" s="38"/>
    </row>
    <row r="37" spans="1:17" ht="40.5" customHeight="1" x14ac:dyDescent="0.2">
      <c r="A37" s="77" t="s">
        <v>45</v>
      </c>
      <c r="B37" s="77"/>
      <c r="C37" s="77"/>
      <c r="D37" s="77"/>
      <c r="E37" s="77"/>
      <c r="F37" s="77"/>
      <c r="G37" s="87" t="s">
        <v>24</v>
      </c>
      <c r="H37" s="87"/>
      <c r="I37" s="87"/>
      <c r="J37" s="87"/>
      <c r="K37" s="87"/>
      <c r="L37" s="87"/>
      <c r="M37" s="87"/>
      <c r="N37" s="87"/>
      <c r="O37" s="39"/>
      <c r="P37" s="39"/>
      <c r="Q37" s="39"/>
    </row>
    <row r="38" spans="1:17" ht="12.75" x14ac:dyDescent="0.2">
      <c r="A38" s="1"/>
      <c r="B38" s="2"/>
      <c r="C38" s="2"/>
      <c r="D38" s="2"/>
      <c r="E38" s="2"/>
      <c r="F38" s="2"/>
      <c r="G38" s="16"/>
      <c r="H38" s="16"/>
      <c r="I38" s="16"/>
      <c r="J38" s="16"/>
      <c r="K38" s="16"/>
      <c r="L38" s="16"/>
      <c r="M38" s="16"/>
      <c r="N38" s="16"/>
    </row>
    <row r="39" spans="1:17" ht="12.75" x14ac:dyDescent="0.2">
      <c r="A39" s="78" t="s">
        <v>20</v>
      </c>
      <c r="B39" s="78"/>
      <c r="C39" s="78"/>
      <c r="D39" s="78"/>
      <c r="E39" s="78"/>
      <c r="F39" s="2"/>
      <c r="G39" s="3"/>
      <c r="H39" s="4"/>
      <c r="I39" s="5"/>
      <c r="J39" s="6"/>
      <c r="K39" s="6"/>
      <c r="L39" s="6"/>
      <c r="M39" s="6"/>
      <c r="N39" s="6"/>
    </row>
    <row r="40" spans="1:17" ht="12.75" x14ac:dyDescent="0.2">
      <c r="A40" s="11"/>
      <c r="B40" s="47"/>
      <c r="C40" s="47"/>
      <c r="D40" s="47"/>
      <c r="E40" s="47"/>
      <c r="F40" s="47"/>
      <c r="G40" s="7"/>
      <c r="H40" s="8"/>
      <c r="I40" s="9"/>
      <c r="J40" s="83" t="s">
        <v>8</v>
      </c>
      <c r="K40" s="83"/>
      <c r="L40" s="83"/>
      <c r="M40" s="83"/>
      <c r="N40" s="83"/>
    </row>
    <row r="41" spans="1:17" ht="12.75" x14ac:dyDescent="0.2">
      <c r="A41" s="11"/>
      <c r="B41" s="48"/>
      <c r="C41" s="48"/>
      <c r="D41" s="48"/>
      <c r="E41" s="47"/>
      <c r="F41" s="47"/>
      <c r="G41" s="82"/>
      <c r="H41" s="82"/>
      <c r="I41" s="9"/>
      <c r="J41" s="84"/>
      <c r="K41" s="84"/>
      <c r="L41" s="84"/>
      <c r="M41" s="84"/>
      <c r="N41" s="84"/>
    </row>
    <row r="42" spans="1:17" ht="12.75" x14ac:dyDescent="0.2">
      <c r="A42" s="11"/>
      <c r="B42" s="48"/>
      <c r="C42" s="48"/>
      <c r="D42" s="48"/>
      <c r="E42" s="47"/>
      <c r="F42" s="47"/>
      <c r="G42" s="82"/>
      <c r="H42" s="82"/>
      <c r="I42" s="9"/>
      <c r="J42" s="85"/>
      <c r="K42" s="85"/>
      <c r="L42" s="85"/>
      <c r="M42" s="85"/>
      <c r="N42" s="85"/>
    </row>
    <row r="43" spans="1:17" ht="12.75" x14ac:dyDescent="0.2">
      <c r="A43" s="11"/>
      <c r="B43" s="48"/>
      <c r="C43" s="48"/>
      <c r="D43" s="48"/>
      <c r="E43" s="47"/>
      <c r="F43" s="47"/>
      <c r="G43" s="11"/>
      <c r="H43" s="11"/>
      <c r="I43" s="9"/>
      <c r="J43" s="12"/>
      <c r="K43" s="12"/>
      <c r="L43" s="12"/>
      <c r="M43" s="12"/>
      <c r="N43" s="12"/>
    </row>
    <row r="44" spans="1:17" x14ac:dyDescent="0.2">
      <c r="B44" s="45"/>
      <c r="C44" s="45"/>
      <c r="D44" s="45"/>
      <c r="G44" s="40"/>
      <c r="H44" s="40"/>
      <c r="J44" s="46"/>
      <c r="K44" s="46"/>
      <c r="L44" s="46"/>
      <c r="M44" s="46"/>
      <c r="N44" s="46"/>
    </row>
  </sheetData>
  <sheetProtection deleteColumns="0" deleteRows="0"/>
  <dataConsolidate/>
  <mergeCells count="22">
    <mergeCell ref="K6:N6"/>
    <mergeCell ref="K11:N11"/>
    <mergeCell ref="A1:N2"/>
    <mergeCell ref="A4:N5"/>
    <mergeCell ref="A6:D6"/>
    <mergeCell ref="K8:N8"/>
    <mergeCell ref="K9:N9"/>
    <mergeCell ref="K10:N10"/>
    <mergeCell ref="A8:D8"/>
    <mergeCell ref="A10:D10"/>
    <mergeCell ref="G41:H42"/>
    <mergeCell ref="J40:N40"/>
    <mergeCell ref="J41:N42"/>
    <mergeCell ref="M33:N33"/>
    <mergeCell ref="M34:N34"/>
    <mergeCell ref="G37:N37"/>
    <mergeCell ref="A32:L32"/>
    <mergeCell ref="M32:N32"/>
    <mergeCell ref="A37:F37"/>
    <mergeCell ref="A39:E39"/>
    <mergeCell ref="A34:L34"/>
    <mergeCell ref="A33:L33"/>
  </mergeCells>
  <phoneticPr fontId="4" type="noConversion"/>
  <pageMargins left="0.196850393700787" right="0.15748031496063" top="0.47" bottom="0.15748031496063" header="0.44" footer="0.15748031496063"/>
  <pageSetup paperSize="9" scale="75" orientation="landscape" horizontalDpi="4294967294" verticalDpi="4294967294" r:id="rId1"/>
  <headerFooter>
    <oddFooter>&amp;CСтрана &amp;P&amp;R&amp;P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workbookViewId="0">
      <selection activeCell="Q7" sqref="Q7"/>
    </sheetView>
  </sheetViews>
  <sheetFormatPr defaultRowHeight="15" x14ac:dyDescent="0.25"/>
  <cols>
    <col min="1" max="1" width="11.140625" bestFit="1" customWidth="1"/>
  </cols>
  <sheetData>
    <row r="1" spans="1:14" x14ac:dyDescent="0.25">
      <c r="A1" s="10" t="s">
        <v>12</v>
      </c>
      <c r="B1" s="10"/>
      <c r="C1" s="10"/>
      <c r="D1" s="10"/>
      <c r="E1" s="10"/>
      <c r="F1" s="10"/>
      <c r="G1" s="10"/>
      <c r="H1" s="10"/>
      <c r="I1" s="10"/>
      <c r="J1" s="10"/>
      <c r="K1" s="10"/>
      <c r="L1" s="10"/>
      <c r="M1" s="10"/>
      <c r="N1" s="10"/>
    </row>
    <row r="2" spans="1:14" ht="79.5" customHeight="1" x14ac:dyDescent="0.25">
      <c r="A2" s="97" t="s">
        <v>19</v>
      </c>
      <c r="B2" s="97"/>
      <c r="C2" s="97"/>
      <c r="D2" s="97"/>
      <c r="E2" s="97"/>
      <c r="F2" s="97"/>
      <c r="G2" s="97"/>
      <c r="H2" s="97"/>
      <c r="I2" s="97"/>
      <c r="J2" s="97"/>
      <c r="K2" s="97"/>
      <c r="L2" s="97"/>
      <c r="M2" s="97"/>
      <c r="N2" s="97"/>
    </row>
    <row r="3" spans="1:14" x14ac:dyDescent="0.25">
      <c r="A3" s="10"/>
      <c r="B3" s="10"/>
      <c r="C3" s="10"/>
      <c r="D3" s="10"/>
      <c r="E3" s="10"/>
      <c r="F3" s="10"/>
      <c r="G3" s="10"/>
      <c r="H3" s="10"/>
      <c r="I3" s="10"/>
      <c r="J3" s="10"/>
      <c r="K3" s="10"/>
      <c r="L3" s="10"/>
      <c r="M3" s="10"/>
      <c r="N3" s="10"/>
    </row>
    <row r="4" spans="1:14" ht="28.5" customHeight="1" x14ac:dyDescent="0.25">
      <c r="A4" s="96" t="s">
        <v>13</v>
      </c>
      <c r="B4" s="96"/>
      <c r="C4" s="96"/>
      <c r="D4" s="96"/>
      <c r="E4" s="96"/>
      <c r="F4" s="96"/>
      <c r="G4" s="96"/>
      <c r="H4" s="96"/>
      <c r="I4" s="96"/>
      <c r="J4" s="96"/>
      <c r="K4" s="96"/>
      <c r="L4" s="96"/>
      <c r="M4" s="96"/>
      <c r="N4" s="96"/>
    </row>
    <row r="5" spans="1:14" ht="21" customHeight="1" x14ac:dyDescent="0.25">
      <c r="A5" s="10"/>
      <c r="B5" s="10"/>
      <c r="C5" s="10"/>
      <c r="D5" s="10"/>
      <c r="E5" s="10"/>
      <c r="F5" s="10"/>
      <c r="G5" s="10"/>
      <c r="H5" s="10"/>
      <c r="I5" s="10"/>
      <c r="J5" s="10"/>
      <c r="K5" s="10"/>
      <c r="L5" s="10"/>
      <c r="M5" s="10"/>
      <c r="N5" s="10"/>
    </row>
    <row r="6" spans="1:14" ht="68.25" customHeight="1" x14ac:dyDescent="0.25">
      <c r="A6" s="97" t="s">
        <v>14</v>
      </c>
      <c r="B6" s="97"/>
      <c r="C6" s="97"/>
      <c r="D6" s="97"/>
      <c r="E6" s="97"/>
      <c r="F6" s="97"/>
      <c r="G6" s="97"/>
      <c r="H6" s="97"/>
      <c r="I6" s="97"/>
      <c r="J6" s="97"/>
      <c r="K6" s="97"/>
      <c r="L6" s="97"/>
      <c r="M6" s="97"/>
      <c r="N6" s="97"/>
    </row>
    <row r="7" spans="1:14" ht="34.5" customHeight="1" x14ac:dyDescent="0.25">
      <c r="A7" s="96" t="s">
        <v>15</v>
      </c>
      <c r="B7" s="96"/>
      <c r="C7" s="96"/>
      <c r="D7" s="96"/>
      <c r="E7" s="96"/>
      <c r="F7" s="96"/>
      <c r="G7" s="96"/>
      <c r="H7" s="96"/>
      <c r="I7" s="96"/>
      <c r="J7" s="96"/>
      <c r="K7" s="96"/>
      <c r="L7" s="96"/>
      <c r="M7" s="96"/>
      <c r="N7" s="96"/>
    </row>
    <row r="8" spans="1:14" ht="21.75" customHeight="1" x14ac:dyDescent="0.25">
      <c r="A8" s="98" t="s">
        <v>16</v>
      </c>
      <c r="B8" s="98"/>
      <c r="C8" s="98"/>
      <c r="D8" s="98"/>
      <c r="E8" s="98"/>
      <c r="F8" s="98"/>
      <c r="G8" s="98"/>
      <c r="H8" s="98"/>
      <c r="I8" s="98"/>
      <c r="J8" s="98"/>
      <c r="K8" s="98"/>
      <c r="L8" s="98"/>
      <c r="M8" s="98"/>
      <c r="N8" s="98"/>
    </row>
    <row r="9" spans="1:14" ht="63" customHeight="1" x14ac:dyDescent="0.25">
      <c r="A9" s="96" t="s">
        <v>46</v>
      </c>
      <c r="B9" s="96"/>
      <c r="C9" s="96"/>
      <c r="D9" s="96"/>
      <c r="E9" s="96"/>
      <c r="F9" s="96"/>
      <c r="G9" s="96"/>
      <c r="H9" s="96"/>
      <c r="I9" s="96"/>
      <c r="J9" s="96"/>
      <c r="K9" s="96"/>
      <c r="L9" s="96"/>
      <c r="M9" s="96"/>
      <c r="N9" s="96"/>
    </row>
    <row r="10" spans="1:14" x14ac:dyDescent="0.25">
      <c r="A10" s="10"/>
      <c r="B10" s="10"/>
      <c r="C10" s="10"/>
      <c r="D10" s="10"/>
      <c r="E10" s="10"/>
      <c r="F10" s="10"/>
      <c r="G10" s="10"/>
      <c r="H10" s="10"/>
      <c r="I10" s="10"/>
      <c r="J10" s="10"/>
      <c r="K10" s="10"/>
      <c r="L10" s="10"/>
      <c r="M10" s="10"/>
      <c r="N10" s="10"/>
    </row>
    <row r="11" spans="1:14" ht="46.5" customHeight="1" x14ac:dyDescent="0.25">
      <c r="A11" s="97" t="s">
        <v>25</v>
      </c>
      <c r="B11" s="97"/>
      <c r="C11" s="97"/>
      <c r="D11" s="97"/>
      <c r="E11" s="97"/>
      <c r="F11" s="97"/>
      <c r="G11" s="97"/>
      <c r="H11" s="97"/>
      <c r="I11" s="97"/>
      <c r="J11" s="97"/>
      <c r="K11" s="97"/>
      <c r="L11" s="97"/>
      <c r="M11" s="97"/>
      <c r="N11" s="97"/>
    </row>
    <row r="12" spans="1:14" x14ac:dyDescent="0.25">
      <c r="A12" s="96" t="s">
        <v>17</v>
      </c>
      <c r="B12" s="96"/>
      <c r="C12" s="96"/>
      <c r="D12" s="96"/>
      <c r="E12" s="96"/>
      <c r="F12" s="96"/>
      <c r="G12" s="96"/>
      <c r="H12" s="96"/>
      <c r="I12" s="96"/>
      <c r="J12" s="96"/>
      <c r="K12" s="96"/>
      <c r="L12" s="96"/>
      <c r="M12" s="96"/>
      <c r="N12" s="96"/>
    </row>
    <row r="13" spans="1:14" x14ac:dyDescent="0.25">
      <c r="A13" s="99" t="s">
        <v>26</v>
      </c>
      <c r="B13" s="99"/>
      <c r="C13" s="99"/>
      <c r="D13" s="99"/>
      <c r="E13" s="99"/>
      <c r="F13" s="99"/>
      <c r="G13" s="99"/>
      <c r="H13" s="99"/>
      <c r="I13" s="99"/>
      <c r="J13" s="99"/>
      <c r="K13" s="99"/>
      <c r="L13" s="99"/>
      <c r="M13" s="99"/>
      <c r="N13" s="99"/>
    </row>
    <row r="14" spans="1:14" x14ac:dyDescent="0.25">
      <c r="A14" s="99" t="s">
        <v>27</v>
      </c>
      <c r="B14" s="99"/>
      <c r="C14" s="99"/>
      <c r="D14" s="99"/>
      <c r="E14" s="99"/>
      <c r="F14" s="99"/>
      <c r="G14" s="99"/>
      <c r="H14" s="99"/>
      <c r="I14" s="99"/>
      <c r="J14" s="99"/>
      <c r="K14" s="99"/>
      <c r="L14" s="99"/>
      <c r="M14" s="99"/>
      <c r="N14" s="99"/>
    </row>
    <row r="15" spans="1:14" x14ac:dyDescent="0.25">
      <c r="A15" s="10"/>
      <c r="B15" s="10"/>
      <c r="C15" s="10"/>
      <c r="D15" s="10"/>
      <c r="E15" s="10"/>
      <c r="F15" s="10"/>
      <c r="G15" s="10"/>
      <c r="H15" s="10"/>
      <c r="I15" s="10"/>
      <c r="J15" s="10"/>
      <c r="K15" s="10"/>
      <c r="L15" s="10"/>
      <c r="M15" s="10"/>
      <c r="N15" s="10"/>
    </row>
    <row r="16" spans="1:14" ht="32.25" customHeight="1" x14ac:dyDescent="0.25">
      <c r="A16" s="96" t="s">
        <v>18</v>
      </c>
      <c r="B16" s="96"/>
      <c r="C16" s="96"/>
      <c r="D16" s="96"/>
      <c r="E16" s="96"/>
      <c r="F16" s="96"/>
      <c r="G16" s="96"/>
      <c r="H16" s="96"/>
      <c r="I16" s="96"/>
      <c r="J16" s="96"/>
      <c r="K16" s="96"/>
      <c r="L16" s="96"/>
      <c r="M16" s="96"/>
      <c r="N16" s="96"/>
    </row>
    <row r="17" spans="1:14" x14ac:dyDescent="0.25">
      <c r="A17" s="10"/>
      <c r="B17" s="10"/>
      <c r="C17" s="10"/>
      <c r="D17" s="10"/>
      <c r="E17" s="10"/>
      <c r="F17" s="10"/>
      <c r="G17" s="10"/>
      <c r="H17" s="10"/>
      <c r="I17" s="10"/>
      <c r="J17" s="10"/>
      <c r="K17" s="10"/>
      <c r="L17" s="10"/>
      <c r="M17" s="10"/>
      <c r="N17" s="10"/>
    </row>
  </sheetData>
  <mergeCells count="11">
    <mergeCell ref="A16:N16"/>
    <mergeCell ref="A11:N11"/>
    <mergeCell ref="A12:N12"/>
    <mergeCell ref="A13:N13"/>
    <mergeCell ref="A14:N14"/>
    <mergeCell ref="A9:N9"/>
    <mergeCell ref="A2:N2"/>
    <mergeCell ref="A4:N4"/>
    <mergeCell ref="A6:N6"/>
    <mergeCell ref="A7:N7"/>
    <mergeCell ref="A8:N8"/>
  </mergeCells>
  <pageMargins left="0.19685039370078741" right="0.15748031496062992" top="0.11811023622047245" bottom="0.15748031496062992" header="0.11811023622047245" footer="0.15748031496062992"/>
  <pageSetup paperSize="9" orientation="landscape" horizontalDpi="4294967294" verticalDpi="4294967294" r:id="rId1"/>
  <headerFooter>
    <oddFooter>&amp;C1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Образац понуде</vt:lpstr>
      <vt:lpstr>Упутство</vt:lpstr>
      <vt:lpstr>'Образац понуде'!Print_Area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nadap</dc:creator>
  <cp:lastModifiedBy>Ivana Antic</cp:lastModifiedBy>
  <cp:lastPrinted>2018-11-22T10:09:57Z</cp:lastPrinted>
  <dcterms:created xsi:type="dcterms:W3CDTF">2013-07-24T11:49:32Z</dcterms:created>
  <dcterms:modified xsi:type="dcterms:W3CDTF">2020-07-28T13:24:35Z</dcterms:modified>
</cp:coreProperties>
</file>