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<sst xmlns="http://schemas.openxmlformats.org/spreadsheetml/2006/main" count="57" uniqueCount="54">
  <si>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</si>
  <si>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</si>
  <si>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</si>
  <si>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</si>
  <si>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</si>
  <si>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</si>
  <si>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</si>
  <si>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</si>
  <si>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</si>
  <si>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</si>
  <si>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</si>
  <si>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</si>
  <si>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</si>
  <si>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</si>
  <si>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</si>
  <si>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</si>
  <si>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</si>
  <si>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</si>
  <si>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</si>
  <si>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</si>
  <si>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</si>
  <si>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</si>
  <si>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</si>
  <si>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</si>
  <si>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</si>
  <si>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</si>
  <si>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</si>
  <si>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</si>
  <si>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</si>
  <si>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</si>
  <si>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</si>
  <si>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</si>
  <si>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</si>
  <si>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</si>
  <si>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</si>
  <si>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</si>
  <si>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</si>
  <si>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</si>
  <si>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</si>
  <si>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</si>
  <si>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</si>
  <si>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BOEHRINGER D.O.O.</t>
  </si>
  <si>
    <t>alteplaza 50 mg</t>
  </si>
  <si>
    <t>0064130</t>
  </si>
  <si>
    <t>Actilyse 50mg Amp.1</t>
  </si>
  <si>
    <t>“Boehringer Ingelheim Pharma GmbH &amp; Co. KG” Birkendorfer Strasse 65, Biberach an der Riss, Germany</t>
  </si>
  <si>
    <t>prašak i rastvarač za rastvor za injekciju/infuziju</t>
  </si>
  <si>
    <t>50 mg/50 ml</t>
  </si>
  <si>
    <t>liobočica</t>
  </si>
  <si>
    <t>tenekteplaza 50 mg</t>
  </si>
  <si>
    <t>0064060</t>
  </si>
  <si>
    <t>Metalyse 50mg/10ml Amp.1</t>
  </si>
  <si>
    <t>prašak i rastvarač za rastvor za injekciju</t>
  </si>
  <si>
    <t>50 mg/10 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</si>
</sst>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33" borderId="10" xfId="104" applyFont="1" applyFill="1" applyBorder="1" applyAlignment="1">
      <alignment horizontal="center" vertical="center" wrapText="1"/>
      <protection/>
    </xf>
    <xf numFmtId="4" fontId="47" fillId="0" borderId="10" xfId="104" applyNumberFormat="1" applyFont="1" applyFill="1" applyBorder="1" applyAlignment="1">
      <alignment horizontal="center" vertical="center" wrapText="1"/>
      <protection/>
    </xf>
    <xf numFmtId="0" fontId="4" fillId="33" borderId="11" xfId="104" applyFont="1" applyFill="1" applyBorder="1" applyAlignment="1">
      <alignment horizontal="center" vertical="center" wrapText="1"/>
      <protection/>
    </xf>
    <xf numFmtId="0" fontId="4" fillId="33" borderId="15" xfId="104" applyFont="1" applyFill="1" applyBorder="1" applyAlignment="1">
      <alignment horizontal="center" vertical="center" wrapText="1"/>
      <protection/>
    </xf>
    <xf numFmtId="0" fontId="4" fillId="33" borderId="13" xfId="104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3" fontId="41" fillId="0" borderId="17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6" borderId="10" xfId="116" applyNumberFormat="1" applyFont="1" applyFill="1" applyBorder="1" applyAlignment="1">
      <alignment horizontal="center" vertical="center" wrapText="1"/>
      <protection/>
    </xf>
    <xf numFmtId="3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1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49" fontId="6" fillId="0" borderId="10" xfId="74" applyNumberFormat="1" applyFont="1" applyFill="1" applyBorder="1" applyAlignment="1">
      <alignment horizontal="center" vertical="center" wrapText="1"/>
      <protection/>
    </xf>
    <xf numFmtId="4" fontId="6" fillId="0" borderId="10" xfId="61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104" applyNumberFormat="1" applyFont="1" applyFill="1" applyBorder="1" applyAlignment="1">
      <alignment horizontal="center" vertical="center" wrapText="1"/>
      <protection/>
    </xf>
    <xf numFmtId="4" fontId="49" fillId="33" borderId="12" xfId="104" applyNumberFormat="1" applyFont="1" applyFill="1" applyBorder="1" applyAlignment="1">
      <alignment horizontal="center" vertical="center" wrapText="1"/>
      <protection/>
    </xf>
    <xf numFmtId="4" fontId="49" fillId="33" borderId="16" xfId="104" applyNumberFormat="1" applyFont="1" applyFill="1" applyBorder="1" applyAlignment="1">
      <alignment horizontal="center" vertical="center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4 4" xfId="107"/>
    <cellStyle name="Normal 5" xfId="108"/>
    <cellStyle name="Normal 5 2" xfId="109"/>
    <cellStyle name="Normal 6" xfId="110"/>
    <cellStyle name="Normal 6 2" xfId="111"/>
    <cellStyle name="Normal 6 3" xfId="112"/>
    <cellStyle name="Normal 7" xfId="113"/>
    <cellStyle name="Normal 8" xfId="114"/>
    <cellStyle name="Normal 9" xfId="115"/>
    <cellStyle name="Normal_Priznto djuture" xfId="116"/>
    <cellStyle name="Note" xfId="117"/>
    <cellStyle name="Output" xfId="118"/>
    <cellStyle name="Percent" xfId="119"/>
    <cellStyle name="Percent 2" xfId="120"/>
    <cellStyle name="Percent 2 10" xfId="121"/>
    <cellStyle name="Percent 2 11" xfId="122"/>
    <cellStyle name="Percent 2 12" xfId="123"/>
    <cellStyle name="Percent 2 13" xfId="124"/>
    <cellStyle name="Percent 2 2" xfId="125"/>
    <cellStyle name="Percent 2 3" xfId="126"/>
    <cellStyle name="Percent 2 4" xfId="127"/>
    <cellStyle name="Percent 2 5" xfId="128"/>
    <cellStyle name="Percent 2 6" xfId="129"/>
    <cellStyle name="Percent 2 7" xfId="130"/>
    <cellStyle name="Percent 2 8" xfId="131"/>
    <cellStyle name="Percent 2 9" xfId="132"/>
    <cellStyle name="Percent 3" xfId="133"/>
    <cellStyle name="Percent 4" xfId="134"/>
    <cellStyle name="Percent 6" xfId="135"/>
    <cellStyle name="Title" xfId="136"/>
    <cellStyle name="Total" xfId="137"/>
    <cellStyle name="Warning Text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4.28125" style="19" customWidth="1"/>
    <col min="6" max="6" width="14.421875" style="2" customWidth="1"/>
    <col min="7" max="7" width="11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6"/>
    </row>
    <row r="3" spans="1:15" ht="12.75" customHeight="1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6"/>
    </row>
    <row r="6" spans="1:14" ht="53.25" customHeight="1">
      <c r="A6" s="37" t="s">
        <v>38</v>
      </c>
      <c r="B6" s="37" t="s">
        <v>36</v>
      </c>
      <c r="C6" s="38" t="s">
        <v>0</v>
      </c>
      <c r="D6" s="38" t="s">
        <v>25</v>
      </c>
      <c r="E6" s="38" t="s">
        <v>2</v>
      </c>
      <c r="F6" s="38" t="s">
        <v>1</v>
      </c>
      <c r="G6" s="39" t="s">
        <v>37</v>
      </c>
      <c r="H6" s="40" t="s">
        <v>3</v>
      </c>
      <c r="I6" s="41" t="s">
        <v>4</v>
      </c>
      <c r="J6" s="35" t="s">
        <v>5</v>
      </c>
      <c r="K6" s="42" t="s">
        <v>6</v>
      </c>
      <c r="L6" s="35" t="s">
        <v>7</v>
      </c>
      <c r="M6" s="42" t="s">
        <v>35</v>
      </c>
      <c r="N6" s="52" t="s">
        <v>8</v>
      </c>
    </row>
    <row r="7" spans="1:14" s="20" customFormat="1" ht="53.25" customHeight="1">
      <c r="A7" s="43">
        <v>37</v>
      </c>
      <c r="B7" s="44" t="s">
        <v>42</v>
      </c>
      <c r="C7" s="45" t="s">
        <v>43</v>
      </c>
      <c r="D7" s="44" t="s">
        <v>44</v>
      </c>
      <c r="E7" s="44" t="s">
        <v>45</v>
      </c>
      <c r="F7" s="44" t="s">
        <v>46</v>
      </c>
      <c r="G7" s="44" t="s">
        <v>47</v>
      </c>
      <c r="H7" s="46" t="s">
        <v>48</v>
      </c>
      <c r="I7" s="36"/>
      <c r="J7" s="51">
        <v>47956.2</v>
      </c>
      <c r="K7" s="50">
        <v>47956.2</v>
      </c>
      <c r="L7" s="35">
        <f>J7*I7</f>
        <v>0</v>
      </c>
      <c r="M7" s="34">
        <f>K7*I7</f>
        <v>0</v>
      </c>
      <c r="N7" s="52">
        <v>1</v>
      </c>
    </row>
    <row r="8" spans="1:14" s="20" customFormat="1" ht="53.25" customHeight="1">
      <c r="A8" s="43">
        <v>38</v>
      </c>
      <c r="B8" s="47" t="s">
        <v>49</v>
      </c>
      <c r="C8" s="48" t="s">
        <v>50</v>
      </c>
      <c r="D8" s="47" t="s">
        <v>51</v>
      </c>
      <c r="E8" s="47" t="s">
        <v>45</v>
      </c>
      <c r="F8" s="47" t="s">
        <v>52</v>
      </c>
      <c r="G8" s="47" t="s">
        <v>53</v>
      </c>
      <c r="H8" s="49" t="s">
        <v>48</v>
      </c>
      <c r="I8" s="36"/>
      <c r="J8" s="51">
        <v>114543</v>
      </c>
      <c r="K8" s="50">
        <v>113939</v>
      </c>
      <c r="L8" s="35">
        <f>J8*I8</f>
        <v>0</v>
      </c>
      <c r="M8" s="34">
        <f>K8*I8</f>
        <v>0</v>
      </c>
      <c r="N8" s="52">
        <v>1</v>
      </c>
    </row>
    <row r="9" spans="1:14" ht="24.75" customHeight="1">
      <c r="A9" s="54" t="s">
        <v>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27">
        <f>SUM(L7:L8)</f>
        <v>0</v>
      </c>
      <c r="M9" s="33">
        <f>SUM(M7:M8)</f>
        <v>0</v>
      </c>
      <c r="N9" s="53">
        <f>AVERAGE(N7:N8)</f>
        <v>1</v>
      </c>
    </row>
    <row r="10" spans="1:14" ht="24.75" customHeight="1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7">
        <f>L9*0.1</f>
        <v>0</v>
      </c>
      <c r="M10" s="33">
        <f>M9*0.1</f>
        <v>0</v>
      </c>
      <c r="N10" s="30"/>
    </row>
    <row r="11" spans="1:14" ht="24.75" customHeight="1">
      <c r="A11" s="54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27">
        <f>L9+L10</f>
        <v>0</v>
      </c>
      <c r="M11" s="33">
        <f>M10+M9</f>
        <v>0</v>
      </c>
      <c r="N11" s="30"/>
    </row>
    <row r="17" spans="9:14" s="20" customFormat="1" ht="12.75">
      <c r="I17" s="28"/>
      <c r="J17" s="29"/>
      <c r="K17" s="29"/>
      <c r="L17" s="29"/>
      <c r="M17" s="29"/>
      <c r="N17" s="28"/>
    </row>
    <row r="20" ht="12.75">
      <c r="D20" s="20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14</v>
      </c>
      <c r="C7" s="7" t="s">
        <v>28</v>
      </c>
      <c r="E7" s="56" t="s">
        <v>34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2021-05-19T14:57:16Z</dcterms:modified>
  <cp:category/>
  <cp:version/>
  <cp:contentType/>
  <cp:contentStatus/>
</cp:coreProperties>
</file>