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MLP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<sst xmlns="http://schemas.openxmlformats.org/spreadsheetml/2006/main" count="71" uniqueCount="62">
  <si>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</si>
  <si>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</si>
  <si>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</si>
  <si>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</si>
  <si>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</si>
  <si>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</si>
  <si>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</si>
  <si>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</si>
  <si>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</si>
  <si>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</si>
  <si>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</si>
  <si>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</si>
  <si>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</si>
  <si>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</si>
  <si>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</si>
  <si>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</si>
  <si>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</si>
  <si>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</si>
  <si>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</si>
  <si>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</si>
  <si>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</si>
  <si>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</si>
  <si>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</si>
  <si>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</si>
  <si>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</si>
  <si>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</si>
  <si>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</si>
  <si>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</si>
  <si>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</si>
  <si>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</si>
  <si>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</si>
  <si>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</si>
  <si>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</si>
  <si>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</si>
  <si>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</si>
  <si>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</si>
  <si>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</si>
  <si>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</si>
  <si>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ИЗНОС ПДВ-А (10%)</t>
  </si>
  <si>
    <t>ЈКЛ/
ШИФРА ЛЕКА</t>
  </si>
  <si>
    <t>tableta</t>
  </si>
  <si>
    <t>MEDICA LINEA PHARM D.O.O.</t>
  </si>
  <si>
    <t>MEDICA LINEA PHARM D.O.O</t>
  </si>
  <si>
    <t>riociguat 1 mg 
za lečenje plućne 
arterijske hipertenzije</t>
  </si>
  <si>
    <t>riociguat 1,5 mg 
za lečenje plućne 
arterijske hipertenzije</t>
  </si>
  <si>
    <t>riociguat  2 mg 
za lečenje plućne 
arterijske hipertenzije</t>
  </si>
  <si>
    <t>riociguat  2,5 mg 
za lečenje plućne
 arterijske hipertenzije</t>
  </si>
  <si>
    <t>Adempas 1mg tabl</t>
  </si>
  <si>
    <t>Adempas 2mg tabl</t>
  </si>
  <si>
    <t>Adempas 1.5mg tabl</t>
  </si>
  <si>
    <t>Adempas 2.5mg tabl</t>
  </si>
  <si>
    <t>Bayer AG, Germany</t>
  </si>
  <si>
    <t>film tableta</t>
  </si>
  <si>
    <t>1 mg</t>
  </si>
  <si>
    <t>2 mg</t>
  </si>
  <si>
    <t>1,5 mg</t>
  </si>
  <si>
    <t>2,5 mg</t>
  </si>
  <si>
    <t>404-1-110/20-52</t>
  </si>
  <si>
    <t>RB00008</t>
  </si>
  <si>
    <t>RB00009</t>
  </si>
  <si>
    <t>RB00010</t>
  </si>
  <si>
    <t>RB00011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</si>
</sst>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4" fontId="48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1" fillId="34" borderId="16" xfId="0" applyNumberFormat="1" applyFont="1" applyFill="1" applyBorder="1" applyAlignment="1">
      <alignment horizontal="center" vertical="center" wrapText="1"/>
    </xf>
    <xf numFmtId="4" fontId="51" fillId="35" borderId="16" xfId="0" applyNumberFormat="1" applyFont="1" applyFill="1" applyBorder="1" applyAlignment="1">
      <alignment horizontal="center" vertical="center" wrapText="1"/>
    </xf>
    <xf numFmtId="1" fontId="51" fillId="34" borderId="16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4" borderId="17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3" fontId="48" fillId="36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4" fontId="49" fillId="33" borderId="17" xfId="0" applyNumberFormat="1" applyFont="1" applyFill="1" applyBorder="1" applyAlignment="1">
      <alignment horizontal="center" vertical="center" wrapText="1"/>
    </xf>
    <xf numFmtId="1" fontId="49" fillId="0" borderId="17" xfId="0" applyNumberFormat="1" applyFont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18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186" fontId="48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8.421875" style="38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1:14" s="25" customFormat="1" ht="12.75">
      <c r="A1" s="38"/>
      <c r="C1" s="24"/>
      <c r="J1" s="26"/>
      <c r="K1" s="26"/>
      <c r="L1" s="26"/>
      <c r="M1" s="26"/>
      <c r="N1" s="27"/>
    </row>
    <row r="2" spans="1:14" ht="12.7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8"/>
    </row>
    <row r="3" spans="1:14" ht="12.75" customHeight="1">
      <c r="A3" s="56" t="s">
        <v>41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8"/>
    </row>
    <row r="5" spans="1:14" s="30" customFormat="1" ht="45.75" customHeight="1">
      <c r="A5" s="44" t="s">
        <v>31</v>
      </c>
      <c r="B5" s="45" t="s">
        <v>32</v>
      </c>
      <c r="C5" s="46" t="s">
        <v>39</v>
      </c>
      <c r="D5" s="47" t="s">
        <v>26</v>
      </c>
      <c r="E5" s="47" t="s">
        <v>1</v>
      </c>
      <c r="F5" s="47" t="s">
        <v>0</v>
      </c>
      <c r="G5" s="47" t="s">
        <v>36</v>
      </c>
      <c r="H5" s="33" t="s">
        <v>2</v>
      </c>
      <c r="I5" s="32" t="s">
        <v>3</v>
      </c>
      <c r="J5" s="35" t="s">
        <v>4</v>
      </c>
      <c r="K5" s="34" t="s">
        <v>34</v>
      </c>
      <c r="L5" s="34" t="s">
        <v>5</v>
      </c>
      <c r="M5" s="35" t="s">
        <v>6</v>
      </c>
      <c r="N5" s="36" t="s">
        <v>7</v>
      </c>
    </row>
    <row r="6" spans="1:14" s="30" customFormat="1" ht="57.75" customHeight="1">
      <c r="A6" s="40">
        <v>1</v>
      </c>
      <c r="B6" s="39" t="s">
        <v>43</v>
      </c>
      <c r="C6" s="60" t="s">
        <v>58</v>
      </c>
      <c r="D6" s="40" t="s">
        <v>47</v>
      </c>
      <c r="E6" s="40" t="s">
        <v>51</v>
      </c>
      <c r="F6" s="39" t="s">
        <v>52</v>
      </c>
      <c r="G6" s="39" t="s">
        <v>53</v>
      </c>
      <c r="H6" s="39" t="s">
        <v>40</v>
      </c>
      <c r="I6" s="48"/>
      <c r="J6" s="49">
        <v>3300.71</v>
      </c>
      <c r="K6" s="53">
        <v>3300.71</v>
      </c>
      <c r="L6" s="31">
        <f>I6*K6</f>
        <v>0</v>
      </c>
      <c r="M6" s="41">
        <f>I6*J6</f>
        <v>0</v>
      </c>
      <c r="N6" s="50">
        <v>1</v>
      </c>
    </row>
    <row r="7" spans="1:14" s="30" customFormat="1" ht="45.75" customHeight="1">
      <c r="A7" s="40">
        <v>2</v>
      </c>
      <c r="B7" s="39" t="s">
        <v>44</v>
      </c>
      <c r="C7" s="61" t="s">
        <v>59</v>
      </c>
      <c r="D7" s="40" t="s">
        <v>49</v>
      </c>
      <c r="E7" s="40" t="s">
        <v>51</v>
      </c>
      <c r="F7" s="39" t="s">
        <v>52</v>
      </c>
      <c r="G7" s="39" t="s">
        <v>55</v>
      </c>
      <c r="H7" s="39" t="s">
        <v>40</v>
      </c>
      <c r="I7" s="48"/>
      <c r="J7" s="49">
        <v>3300.71</v>
      </c>
      <c r="K7" s="53">
        <v>3300.71</v>
      </c>
      <c r="L7" s="31">
        <f>I7*K7</f>
        <v>0</v>
      </c>
      <c r="M7" s="41">
        <f>I7*J7</f>
        <v>0</v>
      </c>
      <c r="N7" s="50">
        <v>1</v>
      </c>
    </row>
    <row r="8" spans="1:14" s="30" customFormat="1" ht="45.75" customHeight="1">
      <c r="A8" s="40">
        <v>3</v>
      </c>
      <c r="B8" s="39" t="s">
        <v>45</v>
      </c>
      <c r="C8" s="61" t="s">
        <v>60</v>
      </c>
      <c r="D8" s="40" t="s">
        <v>48</v>
      </c>
      <c r="E8" s="40" t="s">
        <v>51</v>
      </c>
      <c r="F8" s="39" t="s">
        <v>52</v>
      </c>
      <c r="G8" s="39" t="s">
        <v>54</v>
      </c>
      <c r="H8" s="39" t="s">
        <v>40</v>
      </c>
      <c r="I8" s="39"/>
      <c r="J8" s="49">
        <v>3300.71</v>
      </c>
      <c r="K8" s="53">
        <v>3300.71</v>
      </c>
      <c r="L8" s="31">
        <f>I8*K8</f>
        <v>0</v>
      </c>
      <c r="M8" s="41">
        <f>I8*J8</f>
        <v>0</v>
      </c>
      <c r="N8" s="50">
        <v>1</v>
      </c>
    </row>
    <row r="9" spans="1:14" s="30" customFormat="1" ht="45.75" customHeight="1">
      <c r="A9" s="40">
        <v>4</v>
      </c>
      <c r="B9" s="39" t="s">
        <v>46</v>
      </c>
      <c r="C9" s="61" t="s">
        <v>61</v>
      </c>
      <c r="D9" s="40" t="s">
        <v>50</v>
      </c>
      <c r="E9" s="40" t="s">
        <v>51</v>
      </c>
      <c r="F9" s="39" t="s">
        <v>52</v>
      </c>
      <c r="G9" s="39" t="s">
        <v>56</v>
      </c>
      <c r="H9" s="39" t="s">
        <v>40</v>
      </c>
      <c r="I9" s="39"/>
      <c r="J9" s="49">
        <v>3300.71</v>
      </c>
      <c r="K9" s="53">
        <v>3300.71</v>
      </c>
      <c r="L9" s="31">
        <f>I9*K9</f>
        <v>0</v>
      </c>
      <c r="M9" s="41">
        <f>I9*J9</f>
        <v>0</v>
      </c>
      <c r="N9" s="50">
        <v>1</v>
      </c>
    </row>
    <row r="10" spans="1:14" ht="18" customHeight="1">
      <c r="A10" s="54" t="s">
        <v>35</v>
      </c>
      <c r="B10" s="54"/>
      <c r="C10" s="54"/>
      <c r="D10" s="54"/>
      <c r="E10" s="54"/>
      <c r="F10" s="54"/>
      <c r="G10" s="54"/>
      <c r="H10" s="55"/>
      <c r="I10" s="55"/>
      <c r="J10" s="55"/>
      <c r="K10" s="55"/>
      <c r="L10" s="43">
        <f>SUM(L6:L9)</f>
        <v>0</v>
      </c>
      <c r="M10" s="51">
        <f>SUM(M6:M9)</f>
        <v>0</v>
      </c>
      <c r="N10" s="52">
        <f>AVERAGE(N6:N7)</f>
        <v>1</v>
      </c>
    </row>
    <row r="11" spans="1:14" ht="18" customHeight="1">
      <c r="A11" s="54" t="s">
        <v>38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31">
        <f>L10*0.1</f>
        <v>0</v>
      </c>
      <c r="M11" s="42">
        <f>M10*0.1</f>
        <v>0</v>
      </c>
      <c r="N11" s="37"/>
    </row>
    <row r="12" spans="1:14" ht="18" customHeight="1">
      <c r="A12" s="54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31">
        <f>L10+L11</f>
        <v>0</v>
      </c>
      <c r="M12" s="42">
        <f>SUM(M10:M11)</f>
        <v>0</v>
      </c>
      <c r="N12" s="37"/>
    </row>
    <row r="13" ht="12.75" hidden="1">
      <c r="M13" s="26">
        <v>0.1</v>
      </c>
    </row>
  </sheetData>
  <sheetProtection/>
  <mergeCells count="5">
    <mergeCell ref="A12:K12"/>
    <mergeCell ref="A11:K11"/>
    <mergeCell ref="A10:K10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42</v>
      </c>
    </row>
    <row r="4" ht="15" thickBot="1"/>
    <row r="5" spans="2:7" ht="24.75" thickBot="1">
      <c r="B5" s="3" t="s">
        <v>14</v>
      </c>
      <c r="C5" s="4" t="s">
        <v>57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'MLP- specifikacija'!L10</f>
        <v>0</v>
      </c>
      <c r="F6" s="14">
        <f>'MLP- specifikacija'!M10</f>
        <v>0</v>
      </c>
      <c r="G6" s="15">
        <f>'MLP- specifikacija'!M12</f>
        <v>0</v>
      </c>
    </row>
    <row r="7" spans="2:7" ht="36.75" customHeight="1" thickBot="1">
      <c r="B7" s="3" t="s">
        <v>15</v>
      </c>
      <c r="C7" s="23" t="s">
        <v>30</v>
      </c>
      <c r="E7" s="57" t="s">
        <v>13</v>
      </c>
      <c r="F7" s="58"/>
      <c r="G7" s="59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'MLP- specifikacija'!N10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2020-09-22T12:11:34Z</dcterms:modified>
  <cp:category/>
  <cp:version/>
  <cp:contentType/>
  <cp:contentStatus/>
</cp:coreProperties>
</file>