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Ino-pharm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<sst xmlns="http://schemas.openxmlformats.org/spreadsheetml/2006/main" count="50" uniqueCount="50">
  <si>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</si>
  <si>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</si>
  <si>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</si>
  <si>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</si>
  <si>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</si>
  <si>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</si>
  <si>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</si>
  <si>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</si>
  <si>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</si>
  <si>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</si>
  <si>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</si>
  <si>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</si>
  <si>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</si>
  <si>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</si>
  <si>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</si>
  <si>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</si>
  <si>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</si>
  <si>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</si>
  <si>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</si>
  <si>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</si>
  <si>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</si>
  <si>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</si>
  <si>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</si>
  <si>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</si>
  <si>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</si>
  <si>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</si>
  <si>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</si>
  <si>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</si>
  <si>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</si>
  <si>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</si>
  <si>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</si>
  <si>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</si>
  <si>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</si>
  <si>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</si>
  <si>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</si>
  <si>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</si>
  <si>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</si>
  <si>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</si>
  <si>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</si>
  <si>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ЈКЛ/
ШИФРА ЛЕКА</t>
  </si>
  <si>
    <t>404-1-110/20-52</t>
  </si>
  <si>
    <t>INO-PHARM D.O.O.</t>
  </si>
  <si>
    <t>INO-PHARM D.O.O</t>
  </si>
  <si>
    <t>lanadelumab</t>
  </si>
  <si>
    <t>0055013</t>
  </si>
  <si>
    <t>TAKHZYRO</t>
  </si>
  <si>
    <t>SHIRE PHARMACEUTICALS IRELAND LIMITED</t>
  </si>
  <si>
    <t xml:space="preserve">rastvor za injekciju </t>
  </si>
  <si>
    <t>300 mg</t>
  </si>
  <si>
    <t>bočica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</si>
</sst>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6" fillId="35" borderId="10" xfId="59" applyNumberFormat="1" applyFont="1" applyFill="1" applyBorder="1" applyAlignment="1">
      <alignment horizontal="center" vertical="center" wrapText="1"/>
      <protection/>
    </xf>
    <xf numFmtId="4" fontId="52" fillId="35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/>
    </xf>
    <xf numFmtId="0" fontId="52" fillId="33" borderId="10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8.421875" style="33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5" width="9.140625" style="2" hidden="1" customWidth="1"/>
    <col min="16" max="16" width="9.140625" style="2" customWidth="1"/>
    <col min="17" max="16384" width="9.140625" style="2" customWidth="1"/>
  </cols>
  <sheetData>
    <row r="1" spans="1:14" s="25" customFormat="1" ht="12.75">
      <c r="A1" s="33"/>
      <c r="C1" s="24"/>
      <c r="J1" s="26"/>
      <c r="K1" s="26"/>
      <c r="L1" s="26"/>
      <c r="M1" s="26"/>
      <c r="N1" s="27"/>
    </row>
    <row r="2" spans="1:14" ht="12.7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8"/>
    </row>
    <row r="3" spans="1:14" ht="12.75" customHeight="1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8"/>
    </row>
    <row r="5" spans="1:15" s="30" customFormat="1" ht="45.75" customHeight="1">
      <c r="A5" s="39" t="s">
        <v>31</v>
      </c>
      <c r="B5" s="40" t="s">
        <v>32</v>
      </c>
      <c r="C5" s="41" t="s">
        <v>39</v>
      </c>
      <c r="D5" s="42" t="s">
        <v>26</v>
      </c>
      <c r="E5" s="42" t="s">
        <v>1</v>
      </c>
      <c r="F5" s="42" t="s">
        <v>0</v>
      </c>
      <c r="G5" s="42" t="s">
        <v>36</v>
      </c>
      <c r="H5" s="43" t="s">
        <v>2</v>
      </c>
      <c r="I5" s="42" t="s">
        <v>3</v>
      </c>
      <c r="J5" s="44" t="s">
        <v>4</v>
      </c>
      <c r="K5" s="45" t="s">
        <v>34</v>
      </c>
      <c r="L5" s="45" t="s">
        <v>5</v>
      </c>
      <c r="M5" s="44" t="s">
        <v>6</v>
      </c>
      <c r="N5" s="46" t="s">
        <v>7</v>
      </c>
      <c r="O5" s="47"/>
    </row>
    <row r="6" spans="1:15" s="30" customFormat="1" ht="93.75" customHeight="1">
      <c r="A6" s="34">
        <v>17</v>
      </c>
      <c r="B6" s="51" t="s">
        <v>43</v>
      </c>
      <c r="C6" s="35" t="s">
        <v>44</v>
      </c>
      <c r="D6" s="34" t="s">
        <v>45</v>
      </c>
      <c r="E6" s="38" t="s">
        <v>46</v>
      </c>
      <c r="F6" s="51" t="s">
        <v>47</v>
      </c>
      <c r="G6" s="51" t="s">
        <v>48</v>
      </c>
      <c r="H6" s="51" t="s">
        <v>49</v>
      </c>
      <c r="I6" s="52"/>
      <c r="J6" s="53">
        <v>1503048.8</v>
      </c>
      <c r="K6" s="48">
        <v>1623649.2</v>
      </c>
      <c r="L6" s="31">
        <f>I6*K6</f>
        <v>0</v>
      </c>
      <c r="M6" s="36">
        <f>I6*J6</f>
        <v>0</v>
      </c>
      <c r="N6" s="49">
        <v>1</v>
      </c>
      <c r="O6" s="47"/>
    </row>
    <row r="7" spans="1:15" ht="18" customHeight="1">
      <c r="A7" s="54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31">
        <f>SUM(L6:L6)</f>
        <v>0</v>
      </c>
      <c r="M7" s="37">
        <f>SUM(M6:M6)</f>
        <v>0</v>
      </c>
      <c r="N7" s="32">
        <v>1</v>
      </c>
      <c r="O7" s="50"/>
    </row>
    <row r="8" spans="1:15" ht="18" customHeight="1">
      <c r="A8" s="54" t="s">
        <v>38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31">
        <f>L7*0.1</f>
        <v>0</v>
      </c>
      <c r="M8" s="37">
        <f>M7*0.1</f>
        <v>0</v>
      </c>
      <c r="N8" s="32"/>
      <c r="O8" s="50"/>
    </row>
    <row r="9" spans="1:15" ht="18" customHeight="1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31">
        <f>L7+L8</f>
        <v>0</v>
      </c>
      <c r="M9" s="37">
        <f>SUM(M7:M8)</f>
        <v>0</v>
      </c>
      <c r="N9" s="32"/>
      <c r="O9" s="50"/>
    </row>
    <row r="10" ht="12.75" hidden="1">
      <c r="M10" s="26">
        <v>0.1</v>
      </c>
    </row>
  </sheetData>
  <sheetProtection/>
  <mergeCells count="5">
    <mergeCell ref="A9:K9"/>
    <mergeCell ref="A8:K8"/>
    <mergeCell ref="A7:K7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42</v>
      </c>
    </row>
    <row r="4" ht="15" thickBot="1"/>
    <row r="5" spans="2:7" ht="24.75" thickBot="1">
      <c r="B5" s="3" t="s">
        <v>14</v>
      </c>
      <c r="C5" s="4" t="s">
        <v>40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'Ino-pharm- specifikacija'!L7</f>
        <v>0</v>
      </c>
      <c r="F6" s="14">
        <f>'Ino-pharm- specifikacija'!M7</f>
        <v>0</v>
      </c>
      <c r="G6" s="15">
        <f>'Ino-pharm- specifikacija'!M9</f>
        <v>0</v>
      </c>
    </row>
    <row r="7" spans="2:7" ht="36.75" customHeight="1" thickBot="1">
      <c r="B7" s="3" t="s">
        <v>15</v>
      </c>
      <c r="C7" s="23" t="s">
        <v>30</v>
      </c>
      <c r="E7" s="56" t="s">
        <v>13</v>
      </c>
      <c r="F7" s="57"/>
      <c r="G7" s="5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'Ino-pharm- specifikacija'!N7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2021-05-21T13:31:34Z</dcterms:modified>
  <cp:category/>
  <cp:version/>
  <cp:contentType/>
  <cp:contentStatus/>
</cp:coreProperties>
</file>