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Oftal C d.o.o. - specifik." sheetId="1" r:id="rId1"/>
    <sheet name="Oftal C d.o.o. - Obrazac KVI" sheetId="2" r:id="rId2"/>
  </sheets>
  <definedNames>
    <definedName name="_xlnm.Print_Area" localSheetId="1">'Oftal C d.o.o. - Obrazac KVI'!$A$1:$H$22</definedName>
    <definedName name="_xlnm.Print_Area" localSheetId="0">'Oftal C d.o.o. - specifik.'!$A$1:$L$11</definedName>
  </definedNames>
  <calcPr fullCalcOnLoad="1"/>
</workbook>
</file>

<file path=xl/sharedStrings.xml><?xml version="1.0" encoding="utf-8"?>
<sst xmlns="http://schemas.openxmlformats.org/spreadsheetml/2006/main" count="57" uniqueCount="52">
  <si>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</si>
  <si>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</si>
  <si>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</si>
  <si>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</si>
  <si>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</si>
  <si>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</si>
  <si>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</si>
  <si>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</si>
  <si>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</si>
  <si>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</si>
  <si>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</si>
  <si>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</si>
  <si>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</si>
  <si>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</si>
  <si>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</si>
  <si>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</si>
  <si>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</si>
  <si>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</si>
  <si>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</si>
  <si>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</si>
  <si>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</si>
  <si>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</si>
  <si>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</si>
  <si>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</si>
  <si>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</si>
  <si>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</si>
  <si>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</si>
  <si>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</si>
  <si>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</si>
  <si>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</si>
  <si>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</si>
  <si>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</si>
  <si>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</si>
  <si>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</si>
  <si>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</si>
  <si>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</si>
  <si>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комад</t>
  </si>
  <si>
    <t>404-1-110/19-81</t>
  </si>
  <si>
    <t>Интраокуларна сочива са пратећим специфичним потрошним материјалом који је неопходан за њeгову имплантацију</t>
  </si>
  <si>
    <t>33731110  и 33662100</t>
  </si>
  <si>
    <t xml:space="preserve">Најнижа понуђена цена и економски најповољнија понуда за партију </t>
  </si>
  <si>
    <t>Назив добављача: OFTAL C d.o.o.</t>
  </si>
  <si>
    <t xml:space="preserve">Интраокуларна задњекоморна сочива </t>
  </si>
  <si>
    <t>Ирис ретрактори од полипропилена - кукице за механичку дилатацију дужице</t>
  </si>
  <si>
    <t>EyeCryl Plus Acrylic Foldable IOL with delivery system Model:600</t>
  </si>
  <si>
    <t>Iris Retractor</t>
  </si>
  <si>
    <t>EyeCryl Plus600</t>
  </si>
  <si>
    <t xml:space="preserve">Biotech Vision Care, Indija </t>
  </si>
  <si>
    <t>Biotech Vision Care, Indija</t>
  </si>
  <si>
    <t xml:space="preserve">Износ ПДВ-а </t>
  </si>
  <si>
    <t>IS200002</t>
  </si>
  <si>
    <t>SM200003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</si>
</sst>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" fontId="40" fillId="0" borderId="15" xfId="58" applyNumberFormat="1" applyFont="1" applyBorder="1" applyAlignment="1">
      <alignment vertical="center" wrapText="1"/>
      <protection/>
    </xf>
    <xf numFmtId="4" fontId="49" fillId="35" borderId="10" xfId="0" applyNumberFormat="1" applyFont="1" applyFill="1" applyBorder="1" applyAlignment="1">
      <alignment horizontal="center" vertical="center"/>
    </xf>
    <xf numFmtId="4" fontId="47" fillId="35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.8515625" style="29" customWidth="1"/>
    <col min="2" max="2" width="39.421875" style="29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4.00390625" style="23" hidden="1" customWidth="1"/>
    <col min="10" max="10" width="15.140625" style="0" customWidth="1"/>
    <col min="11" max="11" width="11.57421875" style="23" hidden="1" customWidth="1"/>
    <col min="12" max="12" width="18.7109375" style="0" customWidth="1"/>
    <col min="13" max="13" width="9.57421875" style="23" hidden="1" customWidth="1"/>
    <col min="14" max="14" width="3.8515625" style="0" hidden="1" customWidth="1"/>
  </cols>
  <sheetData>
    <row r="2" spans="1:12" ht="12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41</v>
      </c>
      <c r="B4" s="43"/>
      <c r="C4" s="43"/>
      <c r="D4" s="43"/>
      <c r="E4" s="27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4" t="s">
        <v>8</v>
      </c>
      <c r="J6" s="3" t="s">
        <v>9</v>
      </c>
      <c r="K6" s="24" t="s">
        <v>10</v>
      </c>
      <c r="L6" s="3" t="s">
        <v>2</v>
      </c>
      <c r="M6" s="24" t="s">
        <v>24</v>
      </c>
    </row>
    <row r="7" spans="1:14" s="2" customFormat="1" ht="74.25" customHeight="1">
      <c r="A7" s="28">
        <v>3</v>
      </c>
      <c r="B7" s="36" t="s">
        <v>42</v>
      </c>
      <c r="C7" s="48" t="s">
        <v>50</v>
      </c>
      <c r="D7" s="33" t="s">
        <v>44</v>
      </c>
      <c r="E7" s="35" t="s">
        <v>46</v>
      </c>
      <c r="F7" s="33" t="s">
        <v>47</v>
      </c>
      <c r="G7" s="33" t="s">
        <v>36</v>
      </c>
      <c r="H7" s="33"/>
      <c r="I7" s="38">
        <v>5000</v>
      </c>
      <c r="J7" s="34">
        <v>1400</v>
      </c>
      <c r="K7" s="26">
        <f>H7*I7</f>
        <v>0</v>
      </c>
      <c r="L7" s="1">
        <f>H7*J7</f>
        <v>0</v>
      </c>
      <c r="M7" s="25">
        <v>2</v>
      </c>
      <c r="N7" s="2">
        <v>0.1</v>
      </c>
    </row>
    <row r="8" spans="1:14" s="2" customFormat="1" ht="74.25" customHeight="1">
      <c r="A8" s="28">
        <v>15</v>
      </c>
      <c r="B8" s="36" t="s">
        <v>43</v>
      </c>
      <c r="C8" s="49" t="s">
        <v>51</v>
      </c>
      <c r="D8" s="33" t="s">
        <v>45</v>
      </c>
      <c r="E8" s="35" t="s">
        <v>45</v>
      </c>
      <c r="F8" s="33" t="s">
        <v>48</v>
      </c>
      <c r="G8" s="33" t="s">
        <v>36</v>
      </c>
      <c r="H8" s="33"/>
      <c r="I8" s="39">
        <v>900</v>
      </c>
      <c r="J8" s="33">
        <v>690</v>
      </c>
      <c r="K8" s="26">
        <f>H8*I8</f>
        <v>0</v>
      </c>
      <c r="L8" s="1">
        <f>H8*J8</f>
        <v>0</v>
      </c>
      <c r="M8" s="25">
        <v>2</v>
      </c>
      <c r="N8" s="2">
        <v>0.2</v>
      </c>
    </row>
    <row r="9" spans="1:12" ht="21.75" customHeight="1">
      <c r="A9" s="41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30"/>
      <c r="L9" s="5">
        <f>SUM(L7:L8)</f>
        <v>0</v>
      </c>
    </row>
    <row r="10" spans="1:12" ht="18.75" customHeight="1">
      <c r="A10" s="40" t="s">
        <v>49</v>
      </c>
      <c r="B10" s="40"/>
      <c r="C10" s="40"/>
      <c r="D10" s="40"/>
      <c r="E10" s="40"/>
      <c r="F10" s="40"/>
      <c r="G10" s="40"/>
      <c r="H10" s="40"/>
      <c r="I10" s="40"/>
      <c r="J10" s="40"/>
      <c r="K10" s="31"/>
      <c r="L10" s="5">
        <f>L7*N7+L8*N8</f>
        <v>0</v>
      </c>
    </row>
    <row r="11" spans="1:12" ht="18" customHeight="1">
      <c r="A11" s="40" t="s">
        <v>3</v>
      </c>
      <c r="B11" s="40"/>
      <c r="C11" s="40"/>
      <c r="D11" s="40"/>
      <c r="E11" s="40"/>
      <c r="F11" s="40"/>
      <c r="G11" s="40"/>
      <c r="H11" s="40"/>
      <c r="I11" s="40"/>
      <c r="J11" s="40"/>
      <c r="K11" s="31"/>
      <c r="L11" s="5">
        <f>SUM(L9:L10)</f>
        <v>0</v>
      </c>
    </row>
    <row r="14" ht="12.75">
      <c r="J14" s="32"/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6" t="s">
        <v>11</v>
      </c>
      <c r="C2" s="6"/>
      <c r="D2" s="6"/>
      <c r="E2" s="47" t="s">
        <v>41</v>
      </c>
      <c r="F2" s="47"/>
      <c r="G2" s="47"/>
      <c r="H2" s="4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37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SUM('Oftal C d.o.o. - specifik.'!K7:K8)</f>
        <v>0</v>
      </c>
      <c r="F6" s="15">
        <f>SUM('Oftal C d.o.o. - specifik.'!L7:L8)</f>
        <v>0</v>
      </c>
      <c r="G6" s="37">
        <f>SUM('Oftal C d.o.o. - specifik.'!L9:L10)</f>
        <v>0</v>
      </c>
    </row>
    <row r="7" spans="2:7" ht="24.75" customHeight="1" thickBot="1">
      <c r="B7" s="8" t="s">
        <v>16</v>
      </c>
      <c r="C7" s="16" t="s">
        <v>17</v>
      </c>
      <c r="D7" s="7"/>
      <c r="E7" s="44" t="s">
        <v>18</v>
      </c>
      <c r="F7" s="45"/>
      <c r="G7" s="46"/>
    </row>
    <row r="8" spans="2:7" ht="20.25" customHeight="1" thickBot="1">
      <c r="B8" s="13"/>
      <c r="C8" s="14"/>
      <c r="D8" s="7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8" t="s">
        <v>19</v>
      </c>
      <c r="C9" s="16" t="s">
        <v>20</v>
      </c>
      <c r="D9" s="7"/>
      <c r="E9" s="14"/>
      <c r="F9" s="14"/>
      <c r="G9" s="19"/>
    </row>
    <row r="10" spans="2:7" ht="14.25">
      <c r="B10" s="13"/>
      <c r="C10" s="14"/>
      <c r="D10" s="7"/>
      <c r="E10" s="14"/>
      <c r="F10" s="14"/>
      <c r="G10" s="19"/>
    </row>
    <row r="11" spans="2:7" ht="15">
      <c r="B11" s="8" t="s">
        <v>21</v>
      </c>
      <c r="C11" s="16" t="s">
        <v>22</v>
      </c>
      <c r="D11" s="7"/>
      <c r="E11" s="14"/>
      <c r="F11" s="14"/>
      <c r="G11" s="19"/>
    </row>
    <row r="12" spans="2:7" ht="14.25">
      <c r="B12" s="13"/>
      <c r="C12" s="14"/>
      <c r="D12" s="7"/>
      <c r="E12" s="7"/>
      <c r="F12" s="7"/>
      <c r="G12" s="19"/>
    </row>
    <row r="13" spans="2:7" ht="15.75">
      <c r="B13" s="8" t="s">
        <v>1</v>
      </c>
      <c r="C13" s="16" t="s">
        <v>23</v>
      </c>
      <c r="D13" s="7"/>
      <c r="E13" s="20" t="s">
        <v>24</v>
      </c>
      <c r="F13" s="21">
        <v>2</v>
      </c>
      <c r="G13" s="19"/>
    </row>
    <row r="14" spans="2:7" ht="14.25">
      <c r="B14" s="13"/>
      <c r="C14" s="14"/>
      <c r="D14" s="7"/>
      <c r="E14" s="14"/>
      <c r="F14" s="14"/>
      <c r="G14" s="19"/>
    </row>
    <row r="15" spans="2:7" ht="36">
      <c r="B15" s="8" t="s">
        <v>25</v>
      </c>
      <c r="C15" s="9" t="s">
        <v>26</v>
      </c>
      <c r="D15" s="7"/>
      <c r="E15" s="20" t="s">
        <v>27</v>
      </c>
      <c r="F15" s="16" t="s">
        <v>40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63.75">
      <c r="B17" s="8" t="s">
        <v>28</v>
      </c>
      <c r="C17" s="9" t="s">
        <v>38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2" t="s">
        <v>39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Maja Strbac</cp:lastModifiedBy>
  <cp:lastPrinted>2015-12-23T12:39:15Z</cp:lastPrinted>
  <dcterms:created xsi:type="dcterms:W3CDTF">2014-01-17T13:07:43Z</dcterms:created>
  <dcterms:modified xsi:type="dcterms:W3CDTF">2020-02-20T11:39:39Z</dcterms:modified>
  <cp:category/>
  <cp:version/>
  <cp:contentType/>
  <cp:contentStatus/>
</cp:coreProperties>
</file>