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Oktal pharma d.o.o. - specifik." sheetId="1" r:id="rId1"/>
    <sheet name="Oktal ph. d.o.o. - Obrazac KVI" sheetId="2" r:id="rId2"/>
  </sheets>
  <definedNames>
    <definedName name="_xlnm.Print_Area" localSheetId="1">'Oktal ph. d.o.o. - Obrazac KVI'!$A$1:$H$22</definedName>
    <definedName name="_xlnm.Print_Area" localSheetId="0">'Oktal pharma d.o.o. - specifik.'!$A$1:$L$10</definedName>
  </definedNames>
  <calcPr fullCalcOnLoad="1"/>
</workbook>
</file>

<file path=xl/sharedStrings.xml><?xml version="1.0" encoding="utf-8"?>
<sst xmlns="http://schemas.openxmlformats.org/spreadsheetml/2006/main" count="50" uniqueCount="47">
  <si>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</si>
  <si>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</si>
  <si>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</si>
  <si>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</si>
  <si>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</si>
  <si>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</si>
  <si>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</si>
  <si>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</si>
  <si>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</si>
  <si>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</si>
  <si>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</si>
  <si>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</si>
  <si>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</si>
  <si>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</si>
  <si>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</si>
  <si>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</si>
  <si>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</si>
  <si>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</si>
  <si>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</si>
  <si>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</si>
  <si>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</si>
  <si>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</si>
  <si>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</si>
  <si>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</si>
  <si>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</si>
  <si>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</si>
  <si>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</si>
  <si>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</si>
  <si>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</si>
  <si>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</si>
  <si>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</si>
  <si>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</si>
  <si>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</si>
  <si>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</si>
  <si>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</si>
  <si>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</si>
  <si>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комад</t>
  </si>
  <si>
    <t>404-1-110/19-81</t>
  </si>
  <si>
    <t>Интраокуларна сочива са пратећим специфичним потрошним материјалом који је неопходан за њeгову имплантацију</t>
  </si>
  <si>
    <t>33731110  и 33662100</t>
  </si>
  <si>
    <t xml:space="preserve">Најнижа понуђена цена и економски најповољнија понуда за партију </t>
  </si>
  <si>
    <t>Износ ПДВ-а (20%)</t>
  </si>
  <si>
    <t>Ножић за главну инцизију троугласти са маркером или од аустенитног челика 2,75mm</t>
  </si>
  <si>
    <t>Knife, model: 962751</t>
  </si>
  <si>
    <t>SURGISTAR INC.Also Trading as Sable, Also Trading as Sterilab, SAD</t>
  </si>
  <si>
    <t>Назив добављача: OKTAL PHARMA d.o.o.</t>
  </si>
  <si>
    <t>SM200001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</si>
</sst>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43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3" fillId="33" borderId="10" xfId="0" applyNumberFormat="1" applyFont="1" applyFill="1" applyBorder="1" applyAlignment="1">
      <alignment horizontal="center" vertical="center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5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6" fillId="0" borderId="0" xfId="58" applyFont="1" applyAlignment="1">
      <alignment wrapText="1"/>
      <protection/>
    </xf>
    <xf numFmtId="0" fontId="44" fillId="0" borderId="0" xfId="58" applyFont="1" applyAlignment="1">
      <alignment wrapText="1"/>
      <protection/>
    </xf>
    <xf numFmtId="4" fontId="41" fillId="0" borderId="11" xfId="58" applyNumberFormat="1" applyFont="1" applyBorder="1" applyAlignment="1">
      <alignment vertical="center" wrapText="1"/>
      <protection/>
    </xf>
    <xf numFmtId="4" fontId="41" fillId="0" borderId="13" xfId="58" applyNumberFormat="1" applyFont="1" applyBorder="1" applyAlignment="1">
      <alignment vertical="center" wrapText="1"/>
      <protection/>
    </xf>
    <xf numFmtId="0" fontId="44" fillId="0" borderId="10" xfId="58" applyFont="1" applyBorder="1" applyAlignment="1">
      <alignment horizontal="center" vertical="center" wrapText="1"/>
      <protection/>
    </xf>
    <xf numFmtId="3" fontId="41" fillId="0" borderId="14" xfId="58" applyNumberFormat="1" applyFont="1" applyBorder="1" applyAlignment="1">
      <alignment vertical="center" wrapText="1"/>
      <protection/>
    </xf>
    <xf numFmtId="3" fontId="41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7" fillId="0" borderId="10" xfId="58" applyNumberFormat="1" applyFont="1" applyBorder="1" applyAlignment="1">
      <alignment horizontal="center" vertical="center" wrapText="1"/>
      <protection/>
    </xf>
    <xf numFmtId="0" fontId="45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4" fillId="35" borderId="10" xfId="0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4" fillId="35" borderId="10" xfId="0" applyNumberFormat="1" applyFont="1" applyFill="1" applyBorder="1" applyAlignment="1">
      <alignment horizontal="right" vertical="center" wrapText="1"/>
    </xf>
    <xf numFmtId="4" fontId="43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left"/>
    </xf>
    <xf numFmtId="4" fontId="41" fillId="37" borderId="14" xfId="58" applyNumberFormat="1" applyFont="1" applyFill="1" applyBorder="1" applyAlignment="1">
      <alignment horizontal="center" vertical="center" wrapText="1"/>
      <protection/>
    </xf>
    <xf numFmtId="4" fontId="41" fillId="37" borderId="16" xfId="58" applyNumberFormat="1" applyFont="1" applyFill="1" applyBorder="1" applyAlignment="1">
      <alignment horizontal="center" vertical="center" wrapText="1"/>
      <protection/>
    </xf>
    <xf numFmtId="4" fontId="41" fillId="37" borderId="17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51" fillId="0" borderId="1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5.8515625" style="31" customWidth="1"/>
    <col min="2" max="2" width="39.421875" style="31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7" width="12.28125" style="0" customWidth="1"/>
    <col min="8" max="8" width="19.421875" style="0" customWidth="1"/>
    <col min="9" max="9" width="6.8515625" style="25" hidden="1" customWidth="1"/>
    <col min="10" max="10" width="15.140625" style="0" customWidth="1"/>
    <col min="11" max="11" width="3.140625" style="25" hidden="1" customWidth="1"/>
    <col min="12" max="12" width="18.28125" style="0" customWidth="1"/>
    <col min="13" max="13" width="3.00390625" style="25" hidden="1" customWidth="1"/>
  </cols>
  <sheetData>
    <row r="2" spans="1:12" ht="12.7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45</v>
      </c>
      <c r="B4" s="43"/>
      <c r="C4" s="43"/>
      <c r="D4" s="43"/>
      <c r="E4" s="29"/>
    </row>
    <row r="6" spans="1:13" ht="48" customHeight="1">
      <c r="A6" s="4" t="s">
        <v>0</v>
      </c>
      <c r="B6" s="4" t="s">
        <v>1</v>
      </c>
      <c r="C6" s="4" t="s">
        <v>32</v>
      </c>
      <c r="D6" s="4" t="s">
        <v>33</v>
      </c>
      <c r="E6" s="4" t="s">
        <v>34</v>
      </c>
      <c r="F6" s="4" t="s">
        <v>5</v>
      </c>
      <c r="G6" s="5" t="s">
        <v>6</v>
      </c>
      <c r="H6" s="4" t="s">
        <v>7</v>
      </c>
      <c r="I6" s="26" t="s">
        <v>8</v>
      </c>
      <c r="J6" s="4" t="s">
        <v>9</v>
      </c>
      <c r="K6" s="26" t="s">
        <v>10</v>
      </c>
      <c r="L6" s="4" t="s">
        <v>2</v>
      </c>
      <c r="M6" s="26" t="s">
        <v>24</v>
      </c>
    </row>
    <row r="7" spans="1:13" s="2" customFormat="1" ht="74.25" customHeight="1">
      <c r="A7" s="30">
        <v>13</v>
      </c>
      <c r="B7" s="37" t="s">
        <v>42</v>
      </c>
      <c r="C7" s="48" t="s">
        <v>46</v>
      </c>
      <c r="D7" s="38" t="s">
        <v>43</v>
      </c>
      <c r="E7" s="38">
        <v>962751</v>
      </c>
      <c r="F7" s="35" t="s">
        <v>44</v>
      </c>
      <c r="G7" s="3" t="s">
        <v>36</v>
      </c>
      <c r="H7" s="36"/>
      <c r="I7" s="28">
        <v>400</v>
      </c>
      <c r="J7" s="39">
        <v>335.9</v>
      </c>
      <c r="K7" s="28">
        <f>H7*I7</f>
        <v>0</v>
      </c>
      <c r="L7" s="1">
        <f>H7*J7</f>
        <v>0</v>
      </c>
      <c r="M7" s="27">
        <v>4</v>
      </c>
    </row>
    <row r="8" spans="1:13" ht="21.75" customHeight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32" t="e">
        <f>K7+#REF!+#REF!+#REF!+#REF!</f>
        <v>#REF!</v>
      </c>
      <c r="L8" s="6">
        <f>SUM(L7:L7)</f>
        <v>0</v>
      </c>
      <c r="M8" s="25">
        <v>0.2</v>
      </c>
    </row>
    <row r="9" spans="1:12" ht="18.75" customHeight="1">
      <c r="A9" s="40" t="s">
        <v>41</v>
      </c>
      <c r="B9" s="40"/>
      <c r="C9" s="40"/>
      <c r="D9" s="40"/>
      <c r="E9" s="40"/>
      <c r="F9" s="40"/>
      <c r="G9" s="40"/>
      <c r="H9" s="40"/>
      <c r="I9" s="40"/>
      <c r="J9" s="40"/>
      <c r="K9" s="33" t="e">
        <f>K8*0.1</f>
        <v>#REF!</v>
      </c>
      <c r="L9" s="6">
        <f>L8*M8</f>
        <v>0</v>
      </c>
    </row>
    <row r="10" spans="1:12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33" t="e">
        <f>K8+K9</f>
        <v>#REF!</v>
      </c>
      <c r="L10" s="6">
        <f>SUM(L8:L9)</f>
        <v>0</v>
      </c>
    </row>
    <row r="13" ht="12.75">
      <c r="J13" s="34"/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7" t="s">
        <v>11</v>
      </c>
      <c r="C2" s="7"/>
      <c r="D2" s="7"/>
      <c r="E2" s="47" t="s">
        <v>45</v>
      </c>
      <c r="F2" s="47"/>
      <c r="G2" s="47"/>
      <c r="H2" s="47"/>
    </row>
    <row r="4" spans="2:7" ht="13.5" thickBot="1">
      <c r="B4" s="8"/>
      <c r="C4" s="8"/>
      <c r="D4" s="8"/>
      <c r="E4" s="8"/>
      <c r="F4" s="8"/>
      <c r="G4" s="8"/>
    </row>
    <row r="5" spans="2:7" ht="24.75" thickBot="1">
      <c r="B5" s="9" t="s">
        <v>12</v>
      </c>
      <c r="C5" s="10" t="s">
        <v>37</v>
      </c>
      <c r="D5" s="8"/>
      <c r="E5" s="11" t="s">
        <v>13</v>
      </c>
      <c r="F5" s="12" t="s">
        <v>14</v>
      </c>
      <c r="G5" s="13" t="s">
        <v>15</v>
      </c>
    </row>
    <row r="6" spans="2:7" ht="15" thickBot="1">
      <c r="B6" s="14"/>
      <c r="C6" s="15"/>
      <c r="D6" s="8"/>
      <c r="E6" s="16">
        <f>SUM('Oktal pharma d.o.o. - specifik.'!K7:K7)</f>
        <v>0</v>
      </c>
      <c r="F6" s="16">
        <f>SUM('Oktal pharma d.o.o. - specifik.'!L7:L7)</f>
        <v>0</v>
      </c>
      <c r="G6" s="17">
        <f>F6*1.2</f>
        <v>0</v>
      </c>
    </row>
    <row r="7" spans="2:7" ht="24.75" customHeight="1" thickBot="1">
      <c r="B7" s="9" t="s">
        <v>16</v>
      </c>
      <c r="C7" s="18" t="s">
        <v>17</v>
      </c>
      <c r="D7" s="8"/>
      <c r="E7" s="44" t="s">
        <v>18</v>
      </c>
      <c r="F7" s="45"/>
      <c r="G7" s="46"/>
    </row>
    <row r="8" spans="2:7" ht="20.25" customHeight="1" thickBot="1">
      <c r="B8" s="14"/>
      <c r="C8" s="15"/>
      <c r="D8" s="8"/>
      <c r="E8" s="19">
        <f>E6/1000</f>
        <v>0</v>
      </c>
      <c r="F8" s="19">
        <f>F6/1000</f>
        <v>0</v>
      </c>
      <c r="G8" s="20">
        <f>G6/1000</f>
        <v>0</v>
      </c>
    </row>
    <row r="9" spans="2:7" ht="15">
      <c r="B9" s="9" t="s">
        <v>19</v>
      </c>
      <c r="C9" s="18" t="s">
        <v>20</v>
      </c>
      <c r="D9" s="8"/>
      <c r="E9" s="15"/>
      <c r="F9" s="15"/>
      <c r="G9" s="21"/>
    </row>
    <row r="10" spans="2:7" ht="14.25">
      <c r="B10" s="14"/>
      <c r="C10" s="15"/>
      <c r="D10" s="8"/>
      <c r="E10" s="15"/>
      <c r="F10" s="15"/>
      <c r="G10" s="21"/>
    </row>
    <row r="11" spans="2:7" ht="15">
      <c r="B11" s="9" t="s">
        <v>21</v>
      </c>
      <c r="C11" s="18" t="s">
        <v>22</v>
      </c>
      <c r="D11" s="8"/>
      <c r="E11" s="15"/>
      <c r="F11" s="15"/>
      <c r="G11" s="21"/>
    </row>
    <row r="12" spans="2:7" ht="14.25">
      <c r="B12" s="14"/>
      <c r="C12" s="15"/>
      <c r="D12" s="8"/>
      <c r="E12" s="8"/>
      <c r="F12" s="8"/>
      <c r="G12" s="21"/>
    </row>
    <row r="13" spans="2:7" ht="15.75">
      <c r="B13" s="9" t="s">
        <v>1</v>
      </c>
      <c r="C13" s="18" t="s">
        <v>23</v>
      </c>
      <c r="D13" s="8"/>
      <c r="E13" s="22" t="s">
        <v>24</v>
      </c>
      <c r="F13" s="23">
        <v>4</v>
      </c>
      <c r="G13" s="21"/>
    </row>
    <row r="14" spans="2:7" ht="14.25">
      <c r="B14" s="14"/>
      <c r="C14" s="15"/>
      <c r="D14" s="8"/>
      <c r="E14" s="15"/>
      <c r="F14" s="15"/>
      <c r="G14" s="21"/>
    </row>
    <row r="15" spans="2:7" ht="36">
      <c r="B15" s="9" t="s">
        <v>25</v>
      </c>
      <c r="C15" s="10" t="s">
        <v>26</v>
      </c>
      <c r="D15" s="8"/>
      <c r="E15" s="22" t="s">
        <v>27</v>
      </c>
      <c r="F15" s="18" t="s">
        <v>40</v>
      </c>
      <c r="G15" s="8"/>
    </row>
    <row r="16" spans="2:7" ht="14.25">
      <c r="B16" s="14"/>
      <c r="C16" s="15"/>
      <c r="D16" s="8"/>
      <c r="E16" s="8"/>
      <c r="F16" s="8"/>
      <c r="G16" s="8"/>
    </row>
    <row r="17" spans="2:7" ht="63.75">
      <c r="B17" s="9" t="s">
        <v>28</v>
      </c>
      <c r="C17" s="10" t="s">
        <v>38</v>
      </c>
      <c r="D17" s="8"/>
      <c r="E17" s="8"/>
      <c r="F17" s="8"/>
      <c r="G17" s="8"/>
    </row>
    <row r="18" spans="2:7" ht="14.25">
      <c r="B18" s="14"/>
      <c r="C18" s="15"/>
      <c r="D18" s="8"/>
      <c r="E18" s="8"/>
      <c r="F18" s="8"/>
      <c r="G18" s="8"/>
    </row>
    <row r="19" spans="2:3" ht="15">
      <c r="B19" s="9" t="s">
        <v>29</v>
      </c>
      <c r="C19" s="10" t="s">
        <v>30</v>
      </c>
    </row>
    <row r="20" spans="2:3" ht="14.25">
      <c r="B20" s="14"/>
      <c r="C20" s="15"/>
    </row>
    <row r="21" spans="2:3" ht="15">
      <c r="B21" s="9" t="s">
        <v>31</v>
      </c>
      <c r="C21" s="24" t="s">
        <v>39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Maja Strbac</cp:lastModifiedBy>
  <cp:lastPrinted>2015-12-23T12:39:15Z</cp:lastPrinted>
  <dcterms:created xsi:type="dcterms:W3CDTF">2014-01-17T13:07:43Z</dcterms:created>
  <dcterms:modified xsi:type="dcterms:W3CDTF">2020-02-20T11:48:58Z</dcterms:modified>
  <cp:category/>
  <cp:version/>
  <cp:contentType/>
  <cp:contentStatus/>
</cp:coreProperties>
</file>