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edica Linea- specifikacija" sheetId="1" r:id="rId1"/>
    <sheet name="Medica Linea - Obrazac KVI" sheetId="2" r:id="rId2"/>
  </sheets>
  <definedNames>
    <definedName name="_xlnm.Print_Area" localSheetId="1">'Medica Linea - Obrazac KVI'!$A$1:$H$22</definedName>
    <definedName name="_xlnm.Print_Area" localSheetId="0">'Medica Linea- specifikacija'!$A$1:$L$11</definedName>
  </definedNames>
  <calcPr fullCalcOnLoad="1"/>
</workbook>
</file>

<file path=xl/sharedStrings.xml><?xml version="1.0" encoding="utf-8"?>
<sst xmlns="http://schemas.openxmlformats.org/spreadsheetml/2006/main" count="56" uniqueCount="52">
  <si>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</si>
  <si>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</si>
  <si>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</si>
  <si>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</si>
  <si>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</si>
  <si>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</si>
  <si>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</si>
  <si>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</si>
  <si>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</si>
  <si>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</si>
  <si>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</si>
  <si>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</si>
  <si>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</si>
  <si>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</si>
  <si>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</si>
  <si>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</si>
  <si>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</si>
  <si>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</si>
  <si>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</si>
  <si>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</si>
  <si>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</si>
  <si>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</si>
  <si>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</si>
  <si>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</si>
  <si>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</si>
  <si>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</si>
  <si>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</si>
  <si>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</si>
  <si>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</si>
  <si>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</si>
  <si>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</si>
  <si>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</si>
  <si>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</si>
  <si>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</si>
  <si>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</si>
  <si>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</si>
  <si>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</si>
  <si>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ком</t>
  </si>
  <si>
    <t>Назив добављача: Medica Linea Pharm d.o.o.</t>
  </si>
  <si>
    <t>НЕКОМПЛИЈАНТНИ балон катетери за ПОСТДИЛАТАЦИЈУ коронарних артерија отпорни на већи притисак за тешке калцификоване лезије (дијаметра 2.0 mm до 5 mm) (мерења се односе на балон дијаметра 3,0 mm)</t>
  </si>
  <si>
    <t>Terumo Corporation, Japan</t>
  </si>
  <si>
    <t>Medica Linea Pharm d.o.o.</t>
  </si>
  <si>
    <t>Износ ПДВ-а (20%)</t>
  </si>
  <si>
    <t xml:space="preserve">Accuforce PTCA Balloon Dilatation Catheter                </t>
  </si>
  <si>
    <t>DCRMxxxxxxW</t>
  </si>
  <si>
    <t>ХИДРОФИЛНИ МИКРОКАТЕТЕРИ за хроничне тоталне оклузије</t>
  </si>
  <si>
    <t>BKT20004</t>
  </si>
  <si>
    <t>BKT20008</t>
  </si>
  <si>
    <t>NCF863A ili NCF865A</t>
  </si>
  <si>
    <t xml:space="preserve">Finecross MG Coronary Micro-Guide Catheter        </t>
  </si>
  <si>
    <t>404-1-11020-32</t>
  </si>
  <si>
    <t xml:space="preserve">Балон катетери за 2020. годину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</si>
</sst>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9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17" borderId="0" applyNumberFormat="0" applyBorder="0" applyAlignment="0" applyProtection="0"/>
    <xf numFmtId="0" fontId="41" fillId="27" borderId="0" applyNumberFormat="0" applyBorder="0" applyAlignment="0" applyProtection="0"/>
    <xf numFmtId="0" fontId="9" fillId="19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9" fillId="37" borderId="0" applyNumberFormat="0" applyBorder="0" applyAlignment="0" applyProtection="0"/>
    <xf numFmtId="0" fontId="41" fillId="38" borderId="0" applyNumberFormat="0" applyBorder="0" applyAlignment="0" applyProtection="0"/>
    <xf numFmtId="0" fontId="9" fillId="39" borderId="0" applyNumberFormat="0" applyBorder="0" applyAlignment="0" applyProtection="0"/>
    <xf numFmtId="0" fontId="41" fillId="40" borderId="0" applyNumberFormat="0" applyBorder="0" applyAlignment="0" applyProtection="0"/>
    <xf numFmtId="0" fontId="9" fillId="29" borderId="0" applyNumberFormat="0" applyBorder="0" applyAlignment="0" applyProtection="0"/>
    <xf numFmtId="0" fontId="41" fillId="41" borderId="0" applyNumberFormat="0" applyBorder="0" applyAlignment="0" applyProtection="0"/>
    <xf numFmtId="0" fontId="9" fillId="31" borderId="0" applyNumberFormat="0" applyBorder="0" applyAlignment="0" applyProtection="0"/>
    <xf numFmtId="0" fontId="41" fillId="42" borderId="0" applyNumberFormat="0" applyBorder="0" applyAlignment="0" applyProtection="0"/>
    <xf numFmtId="0" fontId="9" fillId="43" borderId="0" applyNumberFormat="0" applyBorder="0" applyAlignment="0" applyProtection="0"/>
    <xf numFmtId="0" fontId="42" fillId="44" borderId="0" applyNumberFormat="0" applyBorder="0" applyAlignment="0" applyProtection="0"/>
    <xf numFmtId="0" fontId="10" fillId="5" borderId="0" applyNumberFormat="0" applyBorder="0" applyAlignment="0" applyProtection="0"/>
    <xf numFmtId="0" fontId="43" fillId="45" borderId="1" applyNumberFormat="0" applyAlignment="0" applyProtection="0"/>
    <xf numFmtId="0" fontId="11" fillId="46" borderId="2" applyNumberFormat="0" applyAlignment="0" applyProtection="0"/>
    <xf numFmtId="0" fontId="44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4" fillId="7" borderId="0" applyNumberFormat="0" applyBorder="0" applyAlignment="0" applyProtection="0"/>
    <xf numFmtId="0" fontId="47" fillId="0" borderId="5" applyNumberFormat="0" applyFill="0" applyAlignment="0" applyProtection="0"/>
    <xf numFmtId="0" fontId="15" fillId="0" borderId="6" applyNumberFormat="0" applyFill="0" applyAlignment="0" applyProtection="0"/>
    <xf numFmtId="0" fontId="48" fillId="0" borderId="7" applyNumberFormat="0" applyFill="0" applyAlignment="0" applyProtection="0"/>
    <xf numFmtId="0" fontId="16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50" borderId="1" applyNumberFormat="0" applyAlignment="0" applyProtection="0"/>
    <xf numFmtId="0" fontId="18" fillId="13" borderId="2" applyNumberFormat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2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2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5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58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59" fillId="0" borderId="0" xfId="94" applyFont="1" applyAlignment="1">
      <alignment wrapText="1"/>
      <protection/>
    </xf>
    <xf numFmtId="0" fontId="57" fillId="0" borderId="0" xfId="94" applyFont="1" applyAlignment="1">
      <alignment wrapText="1"/>
      <protection/>
    </xf>
    <xf numFmtId="4" fontId="55" fillId="0" borderId="20" xfId="94" applyNumberFormat="1" applyFont="1" applyBorder="1" applyAlignment="1">
      <alignment vertical="center" wrapText="1"/>
      <protection/>
    </xf>
    <xf numFmtId="4" fontId="55" fillId="0" borderId="22" xfId="94" applyNumberFormat="1" applyFont="1" applyBorder="1" applyAlignment="1">
      <alignment vertical="center" wrapText="1"/>
      <protection/>
    </xf>
    <xf numFmtId="0" fontId="57" fillId="0" borderId="19" xfId="94" applyFont="1" applyBorder="1" applyAlignment="1">
      <alignment horizontal="center" vertical="center" wrapText="1"/>
      <protection/>
    </xf>
    <xf numFmtId="3" fontId="55" fillId="0" borderId="23" xfId="94" applyNumberFormat="1" applyFont="1" applyBorder="1" applyAlignment="1">
      <alignment vertical="center" wrapText="1"/>
      <protection/>
    </xf>
    <xf numFmtId="3" fontId="55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0" fontId="58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7" fillId="57" borderId="19" xfId="0" applyFont="1" applyFill="1" applyBorder="1" applyAlignment="1">
      <alignment horizontal="center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4" fontId="58" fillId="0" borderId="19" xfId="0" applyNumberFormat="1" applyFont="1" applyBorder="1" applyAlignment="1">
      <alignment horizontal="center" vertical="center" wrapText="1"/>
    </xf>
    <xf numFmtId="3" fontId="58" fillId="57" borderId="19" xfId="0" applyNumberFormat="1" applyFont="1" applyFill="1" applyBorder="1" applyAlignment="1">
      <alignment horizontal="center" vertical="center"/>
    </xf>
    <xf numFmtId="0" fontId="58" fillId="0" borderId="19" xfId="95" applyFont="1" applyBorder="1" applyAlignment="1">
      <alignment horizontal="center" vertical="center" wrapText="1"/>
      <protection/>
    </xf>
    <xf numFmtId="0" fontId="58" fillId="58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4" fontId="58" fillId="0" borderId="19" xfId="0" applyNumberFormat="1" applyFont="1" applyBorder="1" applyAlignment="1">
      <alignment horizontal="right" vertical="center"/>
    </xf>
    <xf numFmtId="4" fontId="58" fillId="55" borderId="19" xfId="0" applyNumberFormat="1" applyFont="1" applyFill="1" applyBorder="1" applyAlignment="1">
      <alignment horizontal="right" vertical="center"/>
    </xf>
    <xf numFmtId="4" fontId="58" fillId="55" borderId="25" xfId="0" applyNumberFormat="1" applyFont="1" applyFill="1" applyBorder="1" applyAlignment="1">
      <alignment horizontal="right" vertical="center"/>
    </xf>
    <xf numFmtId="0" fontId="60" fillId="0" borderId="26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4" fontId="57" fillId="57" borderId="25" xfId="0" applyNumberFormat="1" applyFont="1" applyFill="1" applyBorder="1" applyAlignment="1">
      <alignment horizontal="right" vertical="center" wrapText="1"/>
    </xf>
    <xf numFmtId="4" fontId="60" fillId="57" borderId="19" xfId="0" applyNumberFormat="1" applyFont="1" applyFill="1" applyBorder="1" applyAlignment="1">
      <alignment horizontal="right" vertical="center" wrapText="1"/>
    </xf>
    <xf numFmtId="4" fontId="57" fillId="0" borderId="19" xfId="0" applyNumberFormat="1" applyFont="1" applyBorder="1" applyAlignment="1">
      <alignment horizontal="center" vertical="center" wrapText="1"/>
    </xf>
    <xf numFmtId="4" fontId="57" fillId="57" borderId="19" xfId="0" applyNumberFormat="1" applyFont="1" applyFill="1" applyBorder="1" applyAlignment="1">
      <alignment horizontal="center" vertical="center" wrapText="1"/>
    </xf>
    <xf numFmtId="4" fontId="58" fillId="57" borderId="19" xfId="0" applyNumberFormat="1" applyFont="1" applyFill="1" applyBorder="1" applyAlignment="1">
      <alignment horizontal="right" vertical="center"/>
    </xf>
    <xf numFmtId="3" fontId="0" fillId="57" borderId="0" xfId="0" applyNumberFormat="1" applyFill="1" applyAlignment="1">
      <alignment/>
    </xf>
    <xf numFmtId="3" fontId="55" fillId="0" borderId="19" xfId="94" applyNumberFormat="1" applyFont="1" applyBorder="1" applyAlignment="1">
      <alignment horizontal="center" vertical="center" wrapText="1"/>
      <protection/>
    </xf>
    <xf numFmtId="0" fontId="60" fillId="55" borderId="19" xfId="0" applyFont="1" applyFill="1" applyBorder="1" applyAlignment="1">
      <alignment horizontal="right" vertical="center" wrapText="1"/>
    </xf>
    <xf numFmtId="0" fontId="57" fillId="55" borderId="25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5" fillId="56" borderId="23" xfId="94" applyNumberFormat="1" applyFont="1" applyFill="1" applyBorder="1" applyAlignment="1">
      <alignment horizontal="center" vertical="center" wrapText="1"/>
      <protection/>
    </xf>
    <xf numFmtId="4" fontId="55" fillId="56" borderId="29" xfId="94" applyNumberFormat="1" applyFont="1" applyFill="1" applyBorder="1" applyAlignment="1">
      <alignment horizontal="center" vertical="center" wrapText="1"/>
      <protection/>
    </xf>
    <xf numFmtId="4" fontId="55" fillId="56" borderId="30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8" width="12.28125" style="0" customWidth="1"/>
    <col min="9" max="9" width="12.28125" style="22" hidden="1" customWidth="1"/>
    <col min="10" max="10" width="15.140625" style="0" customWidth="1"/>
    <col min="11" max="11" width="15.140625" style="22" hidden="1" customWidth="1"/>
    <col min="12" max="12" width="18.7109375" style="0" customWidth="1"/>
    <col min="13" max="13" width="9.57421875" style="22" hidden="1" customWidth="1"/>
    <col min="16" max="16" width="9.140625" style="0" customWidth="1"/>
  </cols>
  <sheetData>
    <row r="2" spans="1:12" ht="12.75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4" spans="1:5" ht="12.75">
      <c r="A4" s="51" t="s">
        <v>38</v>
      </c>
      <c r="B4" s="51"/>
      <c r="C4" s="51"/>
      <c r="D4" s="51"/>
      <c r="E4" s="25"/>
    </row>
    <row r="6" spans="1:13" ht="48" customHeight="1">
      <c r="A6" s="2" t="s">
        <v>0</v>
      </c>
      <c r="B6" s="2" t="s">
        <v>1</v>
      </c>
      <c r="C6" s="2" t="s">
        <v>32</v>
      </c>
      <c r="D6" s="2" t="s">
        <v>33</v>
      </c>
      <c r="E6" s="2" t="s">
        <v>34</v>
      </c>
      <c r="F6" s="2" t="s">
        <v>5</v>
      </c>
      <c r="G6" s="3" t="s">
        <v>6</v>
      </c>
      <c r="H6" s="2" t="s">
        <v>7</v>
      </c>
      <c r="I6" s="23" t="s">
        <v>8</v>
      </c>
      <c r="J6" s="2" t="s">
        <v>9</v>
      </c>
      <c r="K6" s="23" t="s">
        <v>10</v>
      </c>
      <c r="L6" s="2" t="s">
        <v>2</v>
      </c>
      <c r="M6" s="23" t="s">
        <v>24</v>
      </c>
    </row>
    <row r="7" spans="1:13" ht="75" customHeight="1">
      <c r="A7" s="36">
        <v>6</v>
      </c>
      <c r="B7" s="37" t="s">
        <v>39</v>
      </c>
      <c r="C7" s="32" t="s">
        <v>46</v>
      </c>
      <c r="D7" s="30" t="s">
        <v>43</v>
      </c>
      <c r="E7" s="31" t="s">
        <v>44</v>
      </c>
      <c r="F7" s="30" t="s">
        <v>40</v>
      </c>
      <c r="G7" s="26" t="s">
        <v>37</v>
      </c>
      <c r="H7" s="27"/>
      <c r="I7" s="24">
        <v>8000</v>
      </c>
      <c r="J7" s="28">
        <v>8000</v>
      </c>
      <c r="K7" s="24">
        <f>H7*I7</f>
        <v>0</v>
      </c>
      <c r="L7" s="33">
        <f>H7*J7</f>
        <v>0</v>
      </c>
      <c r="M7" s="29">
        <v>1</v>
      </c>
    </row>
    <row r="8" spans="1:13" s="1" customFormat="1" ht="78" customHeight="1">
      <c r="A8" s="38">
        <v>10</v>
      </c>
      <c r="B8" s="38" t="s">
        <v>45</v>
      </c>
      <c r="C8" s="39" t="s">
        <v>47</v>
      </c>
      <c r="D8" s="26" t="s">
        <v>49</v>
      </c>
      <c r="E8" s="40" t="s">
        <v>48</v>
      </c>
      <c r="F8" s="40" t="s">
        <v>40</v>
      </c>
      <c r="G8" s="26" t="s">
        <v>37</v>
      </c>
      <c r="H8" s="40"/>
      <c r="I8" s="44">
        <v>29200</v>
      </c>
      <c r="J8" s="43">
        <v>29200</v>
      </c>
      <c r="K8" s="24">
        <f>H8*I8</f>
        <v>0</v>
      </c>
      <c r="L8" s="33">
        <f>H8*J8</f>
        <v>0</v>
      </c>
      <c r="M8" s="23">
        <v>1</v>
      </c>
    </row>
    <row r="9" spans="1:13" ht="21.75" customHeight="1">
      <c r="A9" s="49" t="s">
        <v>4</v>
      </c>
      <c r="B9" s="49"/>
      <c r="C9" s="49"/>
      <c r="D9" s="49"/>
      <c r="E9" s="49"/>
      <c r="F9" s="49"/>
      <c r="G9" s="49"/>
      <c r="H9" s="49"/>
      <c r="I9" s="49"/>
      <c r="J9" s="49"/>
      <c r="K9" s="41">
        <f>SUM(K7:K8)</f>
        <v>0</v>
      </c>
      <c r="L9" s="35">
        <f>SUM(L7:L8)</f>
        <v>0</v>
      </c>
      <c r="M9" s="46">
        <f>AVERAGE(M7:M8)</f>
        <v>1</v>
      </c>
    </row>
    <row r="10" spans="1:12" ht="18.75" customHeight="1">
      <c r="A10" s="48" t="s">
        <v>42</v>
      </c>
      <c r="B10" s="48"/>
      <c r="C10" s="48"/>
      <c r="D10" s="48"/>
      <c r="E10" s="48"/>
      <c r="F10" s="48"/>
      <c r="G10" s="48"/>
      <c r="H10" s="48"/>
      <c r="I10" s="48"/>
      <c r="J10" s="48"/>
      <c r="K10" s="45">
        <f>K9*0.2</f>
        <v>0</v>
      </c>
      <c r="L10" s="34">
        <f>L9*0.2</f>
        <v>0</v>
      </c>
    </row>
    <row r="11" spans="1:12" ht="18" customHeight="1">
      <c r="A11" s="48" t="s">
        <v>3</v>
      </c>
      <c r="B11" s="48"/>
      <c r="C11" s="48"/>
      <c r="D11" s="48"/>
      <c r="E11" s="48"/>
      <c r="F11" s="48"/>
      <c r="G11" s="48"/>
      <c r="H11" s="48"/>
      <c r="I11" s="48"/>
      <c r="J11" s="48"/>
      <c r="K11" s="42">
        <f>SUM(K9:K10)</f>
        <v>0</v>
      </c>
      <c r="L11" s="34">
        <f>SUM(L9:L10)</f>
        <v>0</v>
      </c>
    </row>
  </sheetData>
  <sheetProtection/>
  <mergeCells count="5">
    <mergeCell ref="A10:J10"/>
    <mergeCell ref="A11:J11"/>
    <mergeCell ref="A9:J9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C18" sqref="C18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11</v>
      </c>
      <c r="C2" s="4"/>
      <c r="D2" s="4"/>
      <c r="E2" s="5" t="s">
        <v>41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50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'Medica Linea- specifikacija'!K9</f>
        <v>0</v>
      </c>
      <c r="F6" s="14">
        <f>'Medica Linea- specifikacija'!L9</f>
        <v>0</v>
      </c>
      <c r="G6" s="15">
        <f>'Medica Linea- specifikacija'!L11</f>
        <v>0</v>
      </c>
    </row>
    <row r="7" spans="2:7" ht="24.75" customHeight="1" thickBot="1">
      <c r="B7" s="7" t="s">
        <v>16</v>
      </c>
      <c r="C7" s="16" t="s">
        <v>17</v>
      </c>
      <c r="D7" s="6"/>
      <c r="E7" s="52" t="s">
        <v>18</v>
      </c>
      <c r="F7" s="53"/>
      <c r="G7" s="54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">
      <c r="B13" s="7" t="s">
        <v>1</v>
      </c>
      <c r="C13" s="16" t="s">
        <v>23</v>
      </c>
      <c r="D13" s="6"/>
      <c r="E13" s="20" t="s">
        <v>24</v>
      </c>
      <c r="F13" s="47">
        <f>'Medica Linea- specifikacija'!M9</f>
        <v>1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25</v>
      </c>
      <c r="C15" s="8" t="s">
        <v>26</v>
      </c>
      <c r="D15" s="6"/>
      <c r="E15" s="20" t="s">
        <v>27</v>
      </c>
      <c r="F15" s="16" t="s">
        <v>36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15">
      <c r="B17" s="7" t="s">
        <v>28</v>
      </c>
      <c r="C17" s="8" t="s">
        <v>51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4.25">
      <c r="B20" s="12"/>
      <c r="C20" s="13"/>
    </row>
    <row r="21" spans="2:3" ht="15">
      <c r="B21" s="7" t="s">
        <v>31</v>
      </c>
      <c r="C21" s="21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Ivana Antic</cp:lastModifiedBy>
  <cp:lastPrinted>2015-12-23T12:39:15Z</cp:lastPrinted>
  <dcterms:created xsi:type="dcterms:W3CDTF">2014-01-17T13:07:43Z</dcterms:created>
  <dcterms:modified xsi:type="dcterms:W3CDTF">2020-08-12T06:27:42Z</dcterms:modified>
  <cp:category/>
  <cp:version/>
  <cp:contentType/>
  <cp:contentStatus/>
</cp:coreProperties>
</file>