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rcissus - specifikacija" sheetId="1" r:id="rId1"/>
    <sheet name="Narcissus - Obrazac KVI" sheetId="2" r:id="rId2"/>
  </sheets>
  <definedNames>
    <definedName name="_xlnm.Print_Area" localSheetId="1">'Narcissus - Obrazac KVI'!$A$1:$H$22</definedName>
    <definedName name="_xlnm.Print_Area" localSheetId="0">'Narcissus - specifikacija'!$A$1:$M$6</definedName>
  </definedNames>
  <calcPr fullCalcOnLoad="1"/>
</workbook>
</file>

<file path=xl/sharedStrings.xml><?xml version="1.0" encoding="utf-8"?>
<sst xmlns="http://schemas.openxmlformats.org/spreadsheetml/2006/main" count="58" uniqueCount="54">
  <si>
    <t>Предмет набавке</t>
  </si>
  <si>
    <t xml:space="preserve">Укупна вредност без ПДВ-а </t>
  </si>
  <si>
    <t>Произвођач</t>
  </si>
  <si>
    <t>Јединица мере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</si>
  <si>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</si>
  <si>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</si>
  <si>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</si>
  <si>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</si>
  <si>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</si>
  <si>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</si>
  <si>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</si>
  <si>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</si>
  <si>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</si>
  <si>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</si>
  <si>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</si>
  <si>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</si>
  <si>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</si>
  <si>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</si>
  <si>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</si>
  <si>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</si>
  <si>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</si>
  <si>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</si>
  <si>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</si>
  <si>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</si>
  <si>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</si>
  <si>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ПРИЛОГ 1 УГОВОРА - СПЕЦИФИКАЦИЈА </t>
  </si>
  <si>
    <t>Најнижа понуђена цена</t>
  </si>
  <si>
    <t>Заштићени назив понуђеног добра и каталошки број</t>
  </si>
  <si>
    <t>КПП</t>
  </si>
  <si>
    <t xml:space="preserve">33183100 – ортопедски импланти 
33183200 - ортопедске протезе </t>
  </si>
  <si>
    <t>Назив партије/ставке</t>
  </si>
  <si>
    <t>ПРИЛОГ 3 УГОВОРА - ПОДАЦИ ЗА КВАРТАЛНО ИЗВЕШТАВАЊЕ</t>
  </si>
  <si>
    <t>404-1-110/19-91</t>
  </si>
  <si>
    <t>Имплантати за преломе бутне кости и потколенице</t>
  </si>
  <si>
    <t>ком.</t>
  </si>
  <si>
    <t>УКУПНА ВРЕДНОСТ ПОНУДЕ БЕЗ ПДВ-а</t>
  </si>
  <si>
    <t>ИЗНОС ПДВ-а</t>
  </si>
  <si>
    <t>УКУПНА ВРЕДНОСТ ПОНУДЕ СА ПДВ-ом</t>
  </si>
  <si>
    <t>Број партије</t>
  </si>
  <si>
    <t>Количина</t>
  </si>
  <si>
    <t>Јединична цена без ПДВ-а</t>
  </si>
  <si>
    <t>Јединична процењена цена без ПДВ-а</t>
  </si>
  <si>
    <t>Укупна процењена вредност без ПДВ-а</t>
  </si>
  <si>
    <t>Назив добављача: Narcissus d.o.o.</t>
  </si>
  <si>
    <t>Narcissus d.o.o.</t>
  </si>
  <si>
    <t>Партија 23 -Спољашњи фиксатор</t>
  </si>
  <si>
    <t>23/1</t>
  </si>
  <si>
    <t>23/2</t>
  </si>
  <si>
    <t>Спољашњи фиксатор за примарну стабилизацију натколенице - сет</t>
  </si>
  <si>
    <t>Спољашњи фиксатор за примарну стабилизацију потколенице - сет</t>
  </si>
  <si>
    <t>BP20137</t>
  </si>
  <si>
    <t>BP20138</t>
  </si>
  <si>
    <t>Eksterni fiksator ravni- Hofman</t>
  </si>
  <si>
    <t>NARCISSUS D.O.O. SRBIJA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</si>
</sst>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7" fillId="3" borderId="0" applyNumberFormat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0" fontId="0" fillId="6" borderId="0" applyNumberFormat="0" applyBorder="0" applyAlignment="0" applyProtection="0"/>
    <xf numFmtId="0" fontId="7" fillId="7" borderId="0" applyNumberFormat="0" applyBorder="0" applyAlignment="0" applyProtection="0"/>
    <xf numFmtId="0" fontId="0" fillId="8" borderId="0" applyNumberFormat="0" applyBorder="0" applyAlignment="0" applyProtection="0"/>
    <xf numFmtId="0" fontId="7" fillId="9" borderId="0" applyNumberFormat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7" fillId="17" borderId="0" applyNumberFormat="0" applyBorder="0" applyAlignment="0" applyProtection="0"/>
    <xf numFmtId="0" fontId="0" fillId="18" borderId="0" applyNumberFormat="0" applyBorder="0" applyAlignment="0" applyProtection="0"/>
    <xf numFmtId="0" fontId="7" fillId="19" borderId="0" applyNumberFormat="0" applyBorder="0" applyAlignment="0" applyProtection="0"/>
    <xf numFmtId="0" fontId="0" fillId="20" borderId="0" applyNumberFormat="0" applyBorder="0" applyAlignment="0" applyProtection="0"/>
    <xf numFmtId="0" fontId="7" fillId="9" borderId="0" applyNumberFormat="0" applyBorder="0" applyAlignment="0" applyProtection="0"/>
    <xf numFmtId="0" fontId="0" fillId="21" borderId="0" applyNumberFormat="0" applyBorder="0" applyAlignment="0" applyProtection="0"/>
    <xf numFmtId="0" fontId="7" fillId="15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42" fillId="24" borderId="0" applyNumberFormat="0" applyBorder="0" applyAlignment="0" applyProtection="0"/>
    <xf numFmtId="0" fontId="8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9" borderId="0" applyNumberFormat="0" applyBorder="0" applyAlignment="0" applyProtection="0"/>
    <xf numFmtId="0" fontId="42" fillId="28" borderId="0" applyNumberFormat="0" applyBorder="0" applyAlignment="0" applyProtection="0"/>
    <xf numFmtId="0" fontId="8" fillId="29" borderId="0" applyNumberFormat="0" applyBorder="0" applyAlignment="0" applyProtection="0"/>
    <xf numFmtId="0" fontId="42" fillId="30" borderId="0" applyNumberFormat="0" applyBorder="0" applyAlignment="0" applyProtection="0"/>
    <xf numFmtId="0" fontId="8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42" fillId="38" borderId="0" applyNumberFormat="0" applyBorder="0" applyAlignment="0" applyProtection="0"/>
    <xf numFmtId="0" fontId="8" fillId="39" borderId="0" applyNumberFormat="0" applyBorder="0" applyAlignment="0" applyProtection="0"/>
    <xf numFmtId="0" fontId="42" fillId="40" borderId="0" applyNumberFormat="0" applyBorder="0" applyAlignment="0" applyProtection="0"/>
    <xf numFmtId="0" fontId="8" fillId="29" borderId="0" applyNumberFormat="0" applyBorder="0" applyAlignment="0" applyProtection="0"/>
    <xf numFmtId="0" fontId="42" fillId="41" borderId="0" applyNumberFormat="0" applyBorder="0" applyAlignment="0" applyProtection="0"/>
    <xf numFmtId="0" fontId="8" fillId="31" borderId="0" applyNumberFormat="0" applyBorder="0" applyAlignment="0" applyProtection="0"/>
    <xf numFmtId="0" fontId="42" fillId="42" borderId="0" applyNumberFormat="0" applyBorder="0" applyAlignment="0" applyProtection="0"/>
    <xf numFmtId="0" fontId="8" fillId="43" borderId="0" applyNumberFormat="0" applyBorder="0" applyAlignment="0" applyProtection="0"/>
    <xf numFmtId="0" fontId="43" fillId="44" borderId="0" applyNumberFormat="0" applyBorder="0" applyAlignment="0" applyProtection="0"/>
    <xf numFmtId="0" fontId="9" fillId="5" borderId="0" applyNumberFormat="0" applyBorder="0" applyAlignment="0" applyProtection="0"/>
    <xf numFmtId="0" fontId="44" fillId="45" borderId="1" applyNumberFormat="0" applyAlignment="0" applyProtection="0"/>
    <xf numFmtId="0" fontId="10" fillId="46" borderId="2" applyNumberFormat="0" applyAlignment="0" applyProtection="0"/>
    <xf numFmtId="0" fontId="45" fillId="47" borderId="3" applyNumberFormat="0" applyAlignment="0" applyProtection="0"/>
    <xf numFmtId="0" fontId="11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>
      <alignment/>
      <protection/>
    </xf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3" fillId="7" borderId="0" applyNumberFormat="0" applyBorder="0" applyAlignment="0" applyProtection="0"/>
    <xf numFmtId="0" fontId="48" fillId="0" borderId="5" applyNumberFormat="0" applyFill="0" applyAlignment="0" applyProtection="0"/>
    <xf numFmtId="0" fontId="14" fillId="0" borderId="6" applyNumberFormat="0" applyFill="0" applyAlignment="0" applyProtection="0"/>
    <xf numFmtId="0" fontId="49" fillId="0" borderId="7" applyNumberFormat="0" applyFill="0" applyAlignment="0" applyProtection="0"/>
    <xf numFmtId="0" fontId="15" fillId="0" borderId="8" applyNumberFormat="0" applyFill="0" applyAlignment="0" applyProtection="0"/>
    <xf numFmtId="0" fontId="50" fillId="0" borderId="9" applyNumberFormat="0" applyFill="0" applyAlignment="0" applyProtection="0"/>
    <xf numFmtId="0" fontId="16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50" borderId="1" applyNumberFormat="0" applyAlignment="0" applyProtection="0"/>
    <xf numFmtId="0" fontId="17" fillId="13" borderId="2" applyNumberFormat="0" applyAlignment="0" applyProtection="0"/>
    <xf numFmtId="0" fontId="52" fillId="0" borderId="11" applyNumberFormat="0" applyFill="0" applyAlignment="0" applyProtection="0"/>
    <xf numFmtId="0" fontId="18" fillId="0" borderId="12" applyNumberFormat="0" applyFill="0" applyAlignment="0" applyProtection="0"/>
    <xf numFmtId="0" fontId="53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0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1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95" applyAlignment="1">
      <alignment vertical="center"/>
      <protection/>
    </xf>
    <xf numFmtId="0" fontId="56" fillId="0" borderId="0" xfId="95" applyFont="1" applyAlignment="1">
      <alignment vertical="center"/>
      <protection/>
    </xf>
    <xf numFmtId="0" fontId="0" fillId="0" borderId="0" xfId="95">
      <alignment/>
      <protection/>
    </xf>
    <xf numFmtId="0" fontId="3" fillId="55" borderId="19" xfId="95" applyFont="1" applyFill="1" applyBorder="1" applyAlignment="1">
      <alignment horizontal="center" vertical="center" wrapText="1"/>
      <protection/>
    </xf>
    <xf numFmtId="4" fontId="58" fillId="0" borderId="19" xfId="95" applyNumberFormat="1" applyFont="1" applyFill="1" applyBorder="1" applyAlignment="1">
      <alignment horizontal="center" vertical="center" wrapText="1"/>
      <protection/>
    </xf>
    <xf numFmtId="0" fontId="4" fillId="55" borderId="20" xfId="95" applyFont="1" applyFill="1" applyBorder="1" applyAlignment="1">
      <alignment horizontal="center" vertical="center" wrapText="1"/>
      <protection/>
    </xf>
    <xf numFmtId="0" fontId="4" fillId="55" borderId="21" xfId="95" applyFont="1" applyFill="1" applyBorder="1" applyAlignment="1">
      <alignment horizontal="center" vertical="center" wrapText="1"/>
      <protection/>
    </xf>
    <xf numFmtId="0" fontId="4" fillId="55" borderId="22" xfId="95" applyFont="1" applyFill="1" applyBorder="1" applyAlignment="1">
      <alignment horizontal="center" vertical="center" wrapText="1"/>
      <protection/>
    </xf>
    <xf numFmtId="0" fontId="59" fillId="0" borderId="0" xfId="95" applyFont="1" applyAlignment="1">
      <alignment wrapText="1"/>
      <protection/>
    </xf>
    <xf numFmtId="0" fontId="60" fillId="0" borderId="0" xfId="95" applyFont="1" applyAlignment="1">
      <alignment wrapText="1"/>
      <protection/>
    </xf>
    <xf numFmtId="4" fontId="56" fillId="0" borderId="20" xfId="95" applyNumberFormat="1" applyFont="1" applyBorder="1" applyAlignment="1">
      <alignment vertical="center" wrapText="1"/>
      <protection/>
    </xf>
    <xf numFmtId="4" fontId="56" fillId="0" borderId="22" xfId="95" applyNumberFormat="1" applyFont="1" applyBorder="1" applyAlignment="1">
      <alignment vertical="center" wrapText="1"/>
      <protection/>
    </xf>
    <xf numFmtId="0" fontId="60" fillId="0" borderId="19" xfId="95" applyFont="1" applyBorder="1" applyAlignment="1">
      <alignment horizontal="center" vertical="center" wrapText="1"/>
      <protection/>
    </xf>
    <xf numFmtId="3" fontId="56" fillId="0" borderId="23" xfId="95" applyNumberFormat="1" applyFont="1" applyBorder="1" applyAlignment="1">
      <alignment vertical="center" wrapText="1"/>
      <protection/>
    </xf>
    <xf numFmtId="3" fontId="56" fillId="0" borderId="24" xfId="95" applyNumberFormat="1" applyFont="1" applyBorder="1" applyAlignment="1">
      <alignment vertical="center" wrapText="1"/>
      <protection/>
    </xf>
    <xf numFmtId="0" fontId="0" fillId="0" borderId="0" xfId="95" applyAlignment="1">
      <alignment wrapText="1"/>
      <protection/>
    </xf>
    <xf numFmtId="0" fontId="5" fillId="55" borderId="19" xfId="95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56" fillId="0" borderId="19" xfId="95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0" xfId="95" applyFont="1" applyAlignment="1">
      <alignment vertical="center"/>
      <protection/>
    </xf>
    <xf numFmtId="49" fontId="23" fillId="56" borderId="19" xfId="76" applyNumberFormat="1" applyFont="1" applyFill="1" applyBorder="1" applyAlignment="1">
      <alignment horizontal="left" vertical="center" wrapText="1"/>
    </xf>
    <xf numFmtId="49" fontId="23" fillId="56" borderId="19" xfId="76" applyNumberFormat="1" applyFont="1" applyFill="1" applyBorder="1" applyAlignment="1">
      <alignment horizontal="center" vertical="center" wrapText="1"/>
    </xf>
    <xf numFmtId="4" fontId="60" fillId="0" borderId="19" xfId="0" applyNumberFormat="1" applyFont="1" applyFill="1" applyBorder="1" applyAlignment="1">
      <alignment horizontal="center" vertical="center"/>
    </xf>
    <xf numFmtId="0" fontId="60" fillId="57" borderId="19" xfId="0" applyFont="1" applyFill="1" applyBorder="1" applyAlignment="1">
      <alignment horizontal="center" vertical="center" wrapText="1"/>
    </xf>
    <xf numFmtId="0" fontId="0" fillId="58" borderId="0" xfId="0" applyFill="1" applyAlignment="1">
      <alignment/>
    </xf>
    <xf numFmtId="0" fontId="2" fillId="58" borderId="0" xfId="0" applyFont="1" applyFill="1" applyAlignment="1">
      <alignment/>
    </xf>
    <xf numFmtId="0" fontId="4" fillId="0" borderId="19" xfId="100" applyFont="1" applyFill="1" applyBorder="1" applyAlignment="1">
      <alignment horizontal="center" vertical="center" wrapText="1"/>
      <protection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9" xfId="100" applyNumberFormat="1" applyFont="1" applyFill="1" applyBorder="1" applyAlignment="1">
      <alignment horizontal="center" vertical="center" wrapText="1"/>
      <protection/>
    </xf>
    <xf numFmtId="3" fontId="4" fillId="59" borderId="19" xfId="100" applyNumberFormat="1" applyFont="1" applyFill="1" applyBorder="1" applyAlignment="1">
      <alignment horizontal="center" vertical="center" wrapText="1"/>
      <protection/>
    </xf>
    <xf numFmtId="0" fontId="4" fillId="58" borderId="19" xfId="100" applyFont="1" applyFill="1" applyBorder="1" applyAlignment="1">
      <alignment horizontal="center" vertical="center" wrapText="1"/>
      <protection/>
    </xf>
    <xf numFmtId="0" fontId="4" fillId="0" borderId="19" xfId="100" applyFont="1" applyBorder="1" applyAlignment="1">
      <alignment horizontal="center" vertical="center" wrapText="1"/>
      <protection/>
    </xf>
    <xf numFmtId="4" fontId="4" fillId="58" borderId="19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3" fillId="58" borderId="19" xfId="0" applyFont="1" applyFill="1" applyBorder="1" applyAlignment="1">
      <alignment horizontal="center" vertical="center" wrapText="1"/>
    </xf>
    <xf numFmtId="4" fontId="61" fillId="58" borderId="19" xfId="0" applyNumberFormat="1" applyFont="1" applyFill="1" applyBorder="1" applyAlignment="1">
      <alignment horizontal="center" vertical="center"/>
    </xf>
    <xf numFmtId="4" fontId="60" fillId="58" borderId="25" xfId="0" applyNumberFormat="1" applyFont="1" applyFill="1" applyBorder="1" applyAlignment="1">
      <alignment horizontal="center" vertical="center"/>
    </xf>
    <xf numFmtId="4" fontId="60" fillId="57" borderId="19" xfId="0" applyNumberFormat="1" applyFont="1" applyFill="1" applyBorder="1" applyAlignment="1">
      <alignment horizontal="center" vertical="center" wrapText="1"/>
    </xf>
    <xf numFmtId="4" fontId="23" fillId="58" borderId="26" xfId="76" applyNumberFormat="1" applyFont="1" applyFill="1" applyBorder="1" applyAlignment="1">
      <alignment horizontal="center" vertical="center" wrapText="1"/>
    </xf>
    <xf numFmtId="4" fontId="4" fillId="0" borderId="19" xfId="94" applyNumberFormat="1" applyFont="1" applyFill="1" applyBorder="1" applyAlignment="1">
      <alignment horizontal="center" vertical="center" wrapText="1"/>
      <protection/>
    </xf>
    <xf numFmtId="0" fontId="2" fillId="58" borderId="0" xfId="0" applyFont="1" applyFill="1" applyAlignment="1">
      <alignment horizontal="center"/>
    </xf>
    <xf numFmtId="0" fontId="2" fillId="58" borderId="19" xfId="0" applyFont="1" applyFill="1" applyBorder="1" applyAlignment="1">
      <alignment horizontal="center"/>
    </xf>
    <xf numFmtId="3" fontId="2" fillId="58" borderId="19" xfId="0" applyNumberFormat="1" applyFont="1" applyFill="1" applyBorder="1" applyAlignment="1">
      <alignment horizontal="center"/>
    </xf>
    <xf numFmtId="4" fontId="4" fillId="58" borderId="19" xfId="94" applyNumberFormat="1" applyFont="1" applyFill="1" applyBorder="1" applyAlignment="1">
      <alignment horizontal="center" vertical="center" wrapText="1"/>
      <protection/>
    </xf>
    <xf numFmtId="0" fontId="60" fillId="0" borderId="19" xfId="0" applyFont="1" applyBorder="1" applyAlignment="1">
      <alignment horizontal="center" vertical="center"/>
    </xf>
    <xf numFmtId="4" fontId="61" fillId="56" borderId="19" xfId="0" applyNumberFormat="1" applyFont="1" applyFill="1" applyBorder="1" applyAlignment="1">
      <alignment horizontal="center" vertical="center"/>
    </xf>
    <xf numFmtId="0" fontId="4" fillId="0" borderId="19" xfId="94" applyFont="1" applyFill="1" applyBorder="1" applyAlignment="1">
      <alignment horizontal="right" vertical="center" wrapText="1"/>
      <protection/>
    </xf>
    <xf numFmtId="0" fontId="61" fillId="0" borderId="19" xfId="0" applyFont="1" applyFill="1" applyBorder="1" applyAlignment="1">
      <alignment horizontal="center" vertical="center"/>
    </xf>
    <xf numFmtId="49" fontId="25" fillId="12" borderId="19" xfId="76" applyNumberFormat="1" applyFont="1" applyFill="1" applyBorder="1" applyAlignment="1">
      <alignment horizontal="left" vertical="center" wrapText="1"/>
    </xf>
    <xf numFmtId="49" fontId="25" fillId="12" borderId="27" xfId="76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19" xfId="100" applyFont="1" applyFill="1" applyBorder="1" applyAlignment="1">
      <alignment horizontal="center" vertical="center" wrapText="1"/>
      <protection/>
    </xf>
    <xf numFmtId="4" fontId="56" fillId="55" borderId="23" xfId="95" applyNumberFormat="1" applyFont="1" applyFill="1" applyBorder="1" applyAlignment="1">
      <alignment horizontal="center" vertical="center" wrapText="1"/>
      <protection/>
    </xf>
    <xf numFmtId="4" fontId="56" fillId="55" borderId="28" xfId="95" applyNumberFormat="1" applyFont="1" applyFill="1" applyBorder="1" applyAlignment="1">
      <alignment horizontal="center" vertical="center" wrapText="1"/>
      <protection/>
    </xf>
    <xf numFmtId="4" fontId="56" fillId="55" borderId="29" xfId="95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rmal_Priznto djuture" xfId="100"/>
    <cellStyle name="Note" xfId="101"/>
    <cellStyle name="Note 2" xfId="102"/>
    <cellStyle name="Output" xfId="103"/>
    <cellStyle name="Output 2" xfId="104"/>
    <cellStyle name="Percent" xfId="105"/>
    <cellStyle name="Title" xfId="106"/>
    <cellStyle name="Title 2" xfId="107"/>
    <cellStyle name="Total" xfId="108"/>
    <cellStyle name="Total 2" xfId="109"/>
    <cellStyle name="Warning Text" xfId="110"/>
    <cellStyle name="Warning Text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2"/>
  <sheetViews>
    <sheetView tabSelected="1" zoomScalePageLayoutView="0" workbookViewId="0" topLeftCell="A1">
      <selection activeCell="I8" sqref="I8"/>
    </sheetView>
  </sheetViews>
  <sheetFormatPr defaultColWidth="9.140625" defaultRowHeight="12.75"/>
  <cols>
    <col min="1" max="2" width="8.57421875" style="0" customWidth="1"/>
    <col min="3" max="3" width="38.140625" style="0" customWidth="1"/>
    <col min="4" max="4" width="14.28125" style="0" customWidth="1"/>
    <col min="5" max="5" width="12.00390625" style="0" customWidth="1"/>
    <col min="6" max="6" width="18.7109375" style="0" customWidth="1"/>
    <col min="7" max="7" width="19.421875" style="0" customWidth="1"/>
    <col min="8" max="8" width="13.8515625" style="0" bestFit="1" customWidth="1"/>
    <col min="9" max="9" width="9.140625" style="0" bestFit="1" customWidth="1"/>
    <col min="10" max="10" width="14.421875" style="27" hidden="1" customWidth="1"/>
    <col min="11" max="11" width="14.8515625" style="0" customWidth="1"/>
    <col min="12" max="12" width="13.421875" style="28" hidden="1" customWidth="1"/>
    <col min="13" max="13" width="17.421875" style="19" customWidth="1"/>
    <col min="14" max="14" width="13.421875" style="43" hidden="1" customWidth="1"/>
    <col min="15" max="16" width="9.140625" style="18" customWidth="1"/>
    <col min="17" max="17" width="9.140625" style="0" customWidth="1"/>
  </cols>
  <sheetData>
    <row r="2" spans="1:13" ht="12.75">
      <c r="A2" s="53" t="s">
        <v>25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4" spans="1:8" ht="12.75">
      <c r="A4" s="54" t="s">
        <v>43</v>
      </c>
      <c r="B4" s="54"/>
      <c r="C4" s="54"/>
      <c r="D4" s="54"/>
      <c r="E4" s="54"/>
      <c r="F4" s="54"/>
      <c r="G4" s="54"/>
      <c r="H4" s="54"/>
    </row>
    <row r="6" spans="1:14" ht="48" customHeight="1">
      <c r="A6" s="29" t="s">
        <v>38</v>
      </c>
      <c r="B6" s="55" t="s">
        <v>30</v>
      </c>
      <c r="C6" s="55"/>
      <c r="D6" s="29" t="s">
        <v>24</v>
      </c>
      <c r="E6" s="29" t="s">
        <v>28</v>
      </c>
      <c r="F6" s="30" t="s">
        <v>27</v>
      </c>
      <c r="G6" s="31" t="s">
        <v>2</v>
      </c>
      <c r="H6" s="29" t="s">
        <v>3</v>
      </c>
      <c r="I6" s="32" t="s">
        <v>39</v>
      </c>
      <c r="J6" s="33" t="s">
        <v>41</v>
      </c>
      <c r="K6" s="34" t="s">
        <v>40</v>
      </c>
      <c r="L6" s="35" t="s">
        <v>42</v>
      </c>
      <c r="M6" s="36" t="s">
        <v>1</v>
      </c>
      <c r="N6" s="37" t="s">
        <v>16</v>
      </c>
    </row>
    <row r="7" spans="1:14" ht="12.75">
      <c r="A7" s="50">
        <v>23</v>
      </c>
      <c r="B7" s="51" t="s">
        <v>45</v>
      </c>
      <c r="C7" s="51"/>
      <c r="D7" s="51"/>
      <c r="E7" s="51"/>
      <c r="F7" s="51"/>
      <c r="G7" s="51"/>
      <c r="H7" s="51"/>
      <c r="I7" s="51"/>
      <c r="J7" s="51"/>
      <c r="K7" s="52"/>
      <c r="L7" s="51"/>
      <c r="M7" s="51"/>
      <c r="N7" s="44"/>
    </row>
    <row r="8" spans="1:14" ht="25.5" customHeight="1">
      <c r="A8" s="50"/>
      <c r="B8" s="24" t="s">
        <v>46</v>
      </c>
      <c r="C8" s="23" t="s">
        <v>48</v>
      </c>
      <c r="D8" s="47" t="s">
        <v>50</v>
      </c>
      <c r="E8" s="23"/>
      <c r="F8" s="26" t="s">
        <v>52</v>
      </c>
      <c r="G8" s="26" t="s">
        <v>53</v>
      </c>
      <c r="H8" s="24" t="s">
        <v>34</v>
      </c>
      <c r="I8" s="24"/>
      <c r="J8" s="41">
        <v>79000</v>
      </c>
      <c r="K8" s="40">
        <v>79000</v>
      </c>
      <c r="L8" s="39">
        <f>I8*J8</f>
        <v>0</v>
      </c>
      <c r="M8" s="25">
        <f>I8*K8</f>
        <v>0</v>
      </c>
      <c r="N8" s="44"/>
    </row>
    <row r="9" spans="1:14" ht="30" customHeight="1">
      <c r="A9" s="50"/>
      <c r="B9" s="24" t="s">
        <v>47</v>
      </c>
      <c r="C9" s="23" t="s">
        <v>49</v>
      </c>
      <c r="D9" s="47" t="s">
        <v>51</v>
      </c>
      <c r="E9" s="23"/>
      <c r="F9" s="26" t="s">
        <v>52</v>
      </c>
      <c r="G9" s="26" t="s">
        <v>53</v>
      </c>
      <c r="H9" s="24" t="s">
        <v>34</v>
      </c>
      <c r="I9" s="24"/>
      <c r="J9" s="41">
        <v>79000</v>
      </c>
      <c r="K9" s="40">
        <v>79000</v>
      </c>
      <c r="L9" s="39">
        <f>I9*J9</f>
        <v>0</v>
      </c>
      <c r="M9" s="25">
        <f>I9*K9</f>
        <v>0</v>
      </c>
      <c r="N9" s="44"/>
    </row>
    <row r="10" spans="1:14" ht="19.5" customHeight="1">
      <c r="A10" s="49" t="s">
        <v>35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38">
        <f>SUM(L8:L9)</f>
        <v>0</v>
      </c>
      <c r="M10" s="48">
        <f>SUM(M8:M9)</f>
        <v>0</v>
      </c>
      <c r="N10" s="45">
        <v>2</v>
      </c>
    </row>
    <row r="11" spans="1:14" ht="19.5" customHeight="1">
      <c r="A11" s="49" t="s">
        <v>36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6">
        <f>L10*0.1</f>
        <v>0</v>
      </c>
      <c r="M11" s="42">
        <f>M10*0.1</f>
        <v>0</v>
      </c>
      <c r="N11" s="44"/>
    </row>
    <row r="12" spans="1:14" ht="19.5" customHeight="1">
      <c r="A12" s="49" t="s">
        <v>37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6">
        <f>L10+L11</f>
        <v>0</v>
      </c>
      <c r="M12" s="42">
        <f>M10+M11</f>
        <v>0</v>
      </c>
      <c r="N12" s="44"/>
    </row>
  </sheetData>
  <sheetProtection/>
  <mergeCells count="8">
    <mergeCell ref="A11:K11"/>
    <mergeCell ref="A12:K12"/>
    <mergeCell ref="A7:A9"/>
    <mergeCell ref="B7:M7"/>
    <mergeCell ref="A10:K10"/>
    <mergeCell ref="A2:M2"/>
    <mergeCell ref="A4:H4"/>
    <mergeCell ref="B6:C6"/>
  </mergeCells>
  <printOptions/>
  <pageMargins left="0.196850393700787" right="0.196850393700787" top="0" bottom="0" header="0" footer="0"/>
  <pageSetup fitToHeight="0" fitToWidth="1" horizontalDpi="600" verticalDpi="600" orientation="landscape" paperSize="9" scale="64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E33" sqref="E33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2" t="s">
        <v>31</v>
      </c>
      <c r="C2" s="1"/>
      <c r="D2" s="1"/>
      <c r="E2" s="2" t="s">
        <v>44</v>
      </c>
      <c r="F2" s="3"/>
      <c r="G2" s="3"/>
    </row>
    <row r="4" spans="2:7" ht="13.5" thickBot="1">
      <c r="B4" s="3"/>
      <c r="C4" s="3"/>
      <c r="D4" s="3"/>
      <c r="E4" s="3"/>
      <c r="F4" s="3"/>
      <c r="G4" s="3"/>
    </row>
    <row r="5" spans="2:7" ht="24.75" thickBot="1">
      <c r="B5" s="4" t="s">
        <v>4</v>
      </c>
      <c r="C5" s="5" t="s">
        <v>32</v>
      </c>
      <c r="D5" s="3"/>
      <c r="E5" s="6" t="s">
        <v>5</v>
      </c>
      <c r="F5" s="7" t="s">
        <v>6</v>
      </c>
      <c r="G5" s="8" t="s">
        <v>7</v>
      </c>
    </row>
    <row r="6" spans="2:7" ht="15" thickBot="1">
      <c r="B6" s="9"/>
      <c r="C6" s="10"/>
      <c r="D6" s="3"/>
      <c r="E6" s="11">
        <f>'Narcissus - specifikacija'!L10</f>
        <v>0</v>
      </c>
      <c r="F6" s="11">
        <f>'Narcissus - specifikacija'!M10</f>
        <v>0</v>
      </c>
      <c r="G6" s="12">
        <f>'Narcissus - specifikacija'!M12</f>
        <v>0</v>
      </c>
    </row>
    <row r="7" spans="2:7" ht="24.75" customHeight="1" thickBot="1">
      <c r="B7" s="4" t="s">
        <v>8</v>
      </c>
      <c r="C7" s="13" t="s">
        <v>9</v>
      </c>
      <c r="D7" s="3"/>
      <c r="E7" s="56" t="s">
        <v>10</v>
      </c>
      <c r="F7" s="57"/>
      <c r="G7" s="58"/>
    </row>
    <row r="8" spans="2:7" ht="20.25" customHeight="1" thickBot="1">
      <c r="B8" s="9"/>
      <c r="C8" s="10"/>
      <c r="D8" s="3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4" t="s">
        <v>11</v>
      </c>
      <c r="C9" s="13" t="s">
        <v>12</v>
      </c>
      <c r="D9" s="3"/>
      <c r="E9" s="10"/>
      <c r="F9" s="10"/>
      <c r="G9" s="16"/>
    </row>
    <row r="10" spans="2:7" ht="14.25">
      <c r="B10" s="9"/>
      <c r="C10" s="10"/>
      <c r="D10" s="3"/>
      <c r="E10" s="10"/>
      <c r="F10" s="10"/>
      <c r="G10" s="16"/>
    </row>
    <row r="11" spans="2:7" ht="15">
      <c r="B11" s="4" t="s">
        <v>13</v>
      </c>
      <c r="C11" s="13" t="s">
        <v>14</v>
      </c>
      <c r="D11" s="3"/>
      <c r="E11" s="10"/>
      <c r="F11" s="10"/>
      <c r="G11" s="16"/>
    </row>
    <row r="12" spans="2:7" ht="14.25">
      <c r="B12" s="9"/>
      <c r="C12" s="10"/>
      <c r="D12" s="3"/>
      <c r="E12" s="3"/>
      <c r="F12" s="3"/>
      <c r="G12" s="16"/>
    </row>
    <row r="13" spans="2:7" ht="15">
      <c r="B13" s="4" t="s">
        <v>0</v>
      </c>
      <c r="C13" s="13" t="s">
        <v>15</v>
      </c>
      <c r="D13" s="3"/>
      <c r="E13" s="17" t="s">
        <v>16</v>
      </c>
      <c r="F13" s="20">
        <v>2</v>
      </c>
      <c r="G13" s="16"/>
    </row>
    <row r="14" spans="2:7" ht="14.25">
      <c r="B14" s="9"/>
      <c r="C14" s="10"/>
      <c r="D14" s="3"/>
      <c r="E14" s="10"/>
      <c r="F14" s="10"/>
      <c r="G14" s="16"/>
    </row>
    <row r="15" spans="2:7" ht="25.5">
      <c r="B15" s="4" t="s">
        <v>17</v>
      </c>
      <c r="C15" s="5" t="s">
        <v>18</v>
      </c>
      <c r="D15" s="3"/>
      <c r="E15" s="17" t="s">
        <v>19</v>
      </c>
      <c r="F15" s="13" t="s">
        <v>26</v>
      </c>
      <c r="G15" s="3"/>
    </row>
    <row r="16" spans="2:7" ht="14.25">
      <c r="B16" s="9"/>
      <c r="C16" s="10"/>
      <c r="D16" s="3"/>
      <c r="E16" s="3"/>
      <c r="F16" s="3"/>
      <c r="G16" s="3"/>
    </row>
    <row r="17" spans="2:7" ht="25.5">
      <c r="B17" s="4" t="s">
        <v>20</v>
      </c>
      <c r="C17" s="5" t="s">
        <v>33</v>
      </c>
      <c r="D17" s="3"/>
      <c r="E17" s="3"/>
      <c r="F17" s="3"/>
      <c r="G17" s="3"/>
    </row>
    <row r="18" spans="2:7" ht="14.25">
      <c r="B18" s="9"/>
      <c r="C18" s="10"/>
      <c r="D18" s="3"/>
      <c r="E18" s="3"/>
      <c r="F18" s="3"/>
      <c r="G18" s="3"/>
    </row>
    <row r="19" spans="2:3" ht="15">
      <c r="B19" s="4" t="s">
        <v>21</v>
      </c>
      <c r="C19" s="5" t="s">
        <v>22</v>
      </c>
    </row>
    <row r="20" spans="2:3" ht="14.25">
      <c r="B20" s="9"/>
      <c r="C20" s="10"/>
    </row>
    <row r="21" spans="2:3" ht="25.5">
      <c r="B21" s="4" t="s">
        <v>23</v>
      </c>
      <c r="C21" s="21" t="s">
        <v>29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nikoleta.ninkovic</cp:lastModifiedBy>
  <cp:lastPrinted>2020-04-02T12:35:40Z</cp:lastPrinted>
  <dcterms:created xsi:type="dcterms:W3CDTF">2014-01-17T13:07:43Z</dcterms:created>
  <dcterms:modified xsi:type="dcterms:W3CDTF">2020-05-06T08:09:31Z</dcterms:modified>
  <cp:category/>
  <cp:version/>
  <cp:contentType/>
  <cp:contentStatus/>
</cp:coreProperties>
</file>