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7" activeTab="0"/>
  </bookViews>
  <sheets>
    <sheet name="Hermes pharma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- specif.'!$A$1:$L$10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<sst xmlns="http://schemas.openxmlformats.org/spreadsheetml/2006/main" count="50" uniqueCount="48">
  <si>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</si>
  <si>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</si>
  <si>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</si>
  <si>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</si>
  <si>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</si>
  <si>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</si>
  <si>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</si>
  <si>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</si>
  <si>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</si>
  <si>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</si>
  <si>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</si>
  <si>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</si>
  <si>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</si>
  <si>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</si>
  <si>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</si>
  <si>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</si>
  <si>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</si>
  <si>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</si>
  <si>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</si>
  <si>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</si>
  <si>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</si>
  <si>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</si>
  <si>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</si>
  <si>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</si>
  <si>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</si>
  <si>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</si>
  <si>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</si>
  <si>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</si>
  <si>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</si>
  <si>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</si>
  <si>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</si>
  <si>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</si>
  <si>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</si>
  <si>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</si>
  <si>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</si>
  <si>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Назив добављача: Hermes pharma d.o.o.</t>
  </si>
  <si>
    <t>Abbott Vascular, SAD</t>
  </si>
  <si>
    <t>комад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</si>
  <si>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</si>
  <si>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</si>
  <si>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</si>
  <si>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t>404-1-110/20-33</t>
  </si>
  <si>
    <t xml:space="preserve">Каротидни и периферни стентови са пратећим специфичним потрошним материјалом који је неопходан за његову имплантацију за 2020. годину </t>
  </si>
  <si>
    <t>STT20021</t>
  </si>
  <si>
    <t>RX HERCULINK ELITE Peripheral Stent System</t>
  </si>
  <si>
    <t>od  1011521-XX do 1011540-XX</t>
  </si>
  <si>
    <t>Назив партије</t>
  </si>
  <si>
    <t>Ренални стентови премонтирани на балон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</si>
</sst>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9" borderId="0" applyNumberFormat="0" applyBorder="0" applyAlignment="0" applyProtection="0"/>
    <xf numFmtId="0" fontId="0" fillId="21" borderId="0" applyNumberFormat="0" applyBorder="0" applyAlignment="0" applyProtection="0"/>
    <xf numFmtId="0" fontId="26" fillId="15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17" borderId="0" applyNumberFormat="0" applyBorder="0" applyAlignment="0" applyProtection="0"/>
    <xf numFmtId="0" fontId="43" fillId="27" borderId="0" applyNumberFormat="0" applyBorder="0" applyAlignment="0" applyProtection="0"/>
    <xf numFmtId="0" fontId="27" fillId="19" borderId="0" applyNumberFormat="0" applyBorder="0" applyAlignment="0" applyProtection="0"/>
    <xf numFmtId="0" fontId="43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33" borderId="0" applyNumberFormat="0" applyBorder="0" applyAlignment="0" applyProtection="0"/>
    <xf numFmtId="0" fontId="43" fillId="34" borderId="0" applyNumberFormat="0" applyBorder="0" applyAlignment="0" applyProtection="0"/>
    <xf numFmtId="0" fontId="27" fillId="35" borderId="0" applyNumberFormat="0" applyBorder="0" applyAlignment="0" applyProtection="0"/>
    <xf numFmtId="0" fontId="43" fillId="36" borderId="0" applyNumberFormat="0" applyBorder="0" applyAlignment="0" applyProtection="0"/>
    <xf numFmtId="0" fontId="27" fillId="37" borderId="0" applyNumberFormat="0" applyBorder="0" applyAlignment="0" applyProtection="0"/>
    <xf numFmtId="0" fontId="43" fillId="38" borderId="0" applyNumberFormat="0" applyBorder="0" applyAlignment="0" applyProtection="0"/>
    <xf numFmtId="0" fontId="27" fillId="39" borderId="0" applyNumberFormat="0" applyBorder="0" applyAlignment="0" applyProtection="0"/>
    <xf numFmtId="0" fontId="43" fillId="40" borderId="0" applyNumberFormat="0" applyBorder="0" applyAlignment="0" applyProtection="0"/>
    <xf numFmtId="0" fontId="27" fillId="29" borderId="0" applyNumberFormat="0" applyBorder="0" applyAlignment="0" applyProtection="0"/>
    <xf numFmtId="0" fontId="43" fillId="41" borderId="0" applyNumberFormat="0" applyBorder="0" applyAlignment="0" applyProtection="0"/>
    <xf numFmtId="0" fontId="27" fillId="31" borderId="0" applyNumberFormat="0" applyBorder="0" applyAlignment="0" applyProtection="0"/>
    <xf numFmtId="0" fontId="43" fillId="42" borderId="0" applyNumberFormat="0" applyBorder="0" applyAlignment="0" applyProtection="0"/>
    <xf numFmtId="0" fontId="27" fillId="43" borderId="0" applyNumberFormat="0" applyBorder="0" applyAlignment="0" applyProtection="0"/>
    <xf numFmtId="0" fontId="44" fillId="44" borderId="0" applyNumberFormat="0" applyBorder="0" applyAlignment="0" applyProtection="0"/>
    <xf numFmtId="0" fontId="28" fillId="5" borderId="0" applyNumberFormat="0" applyBorder="0" applyAlignment="0" applyProtection="0"/>
    <xf numFmtId="0" fontId="45" fillId="45" borderId="1" applyNumberFormat="0" applyAlignment="0" applyProtection="0"/>
    <xf numFmtId="0" fontId="29" fillId="46" borderId="2" applyNumberFormat="0" applyAlignment="0" applyProtection="0"/>
    <xf numFmtId="0" fontId="46" fillId="47" borderId="3" applyNumberFormat="0" applyAlignment="0" applyProtection="0"/>
    <xf numFmtId="0" fontId="30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32" fillId="7" borderId="0" applyNumberFormat="0" applyBorder="0" applyAlignment="0" applyProtection="0"/>
    <xf numFmtId="0" fontId="50" fillId="0" borderId="5" applyNumberFormat="0" applyFill="0" applyAlignment="0" applyProtection="0"/>
    <xf numFmtId="0" fontId="33" fillId="0" borderId="6" applyNumberFormat="0" applyFill="0" applyAlignment="0" applyProtection="0"/>
    <xf numFmtId="0" fontId="51" fillId="0" borderId="7" applyNumberFormat="0" applyFill="0" applyAlignment="0" applyProtection="0"/>
    <xf numFmtId="0" fontId="34" fillId="0" borderId="8" applyNumberFormat="0" applyFill="0" applyAlignment="0" applyProtection="0"/>
    <xf numFmtId="0" fontId="52" fillId="0" borderId="9" applyNumberFormat="0" applyFill="0" applyAlignment="0" applyProtection="0"/>
    <xf numFmtId="0" fontId="3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36" fillId="13" borderId="2" applyNumberFormat="0" applyAlignment="0" applyProtection="0"/>
    <xf numFmtId="0" fontId="55" fillId="0" borderId="11" applyNumberFormat="0" applyFill="0" applyAlignment="0" applyProtection="0"/>
    <xf numFmtId="0" fontId="37" fillId="0" borderId="12" applyNumberFormat="0" applyFill="0" applyAlignment="0" applyProtection="0"/>
    <xf numFmtId="0" fontId="56" fillId="51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4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61" fillId="0" borderId="19" xfId="96" applyNumberFormat="1" applyFont="1" applyFill="1" applyBorder="1" applyAlignment="1">
      <alignment horizontal="center" vertical="center" wrapText="1"/>
      <protection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>
      <alignment horizontal="center"/>
    </xf>
    <xf numFmtId="0" fontId="0" fillId="57" borderId="19" xfId="0" applyFont="1" applyFill="1" applyBorder="1" applyAlignment="1">
      <alignment horizontal="center" vertical="center" wrapText="1"/>
    </xf>
    <xf numFmtId="0" fontId="2" fillId="57" borderId="19" xfId="98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58" borderId="19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61" fillId="0" borderId="25" xfId="0" applyNumberFormat="1" applyFont="1" applyBorder="1" applyAlignment="1">
      <alignment horizontal="center" vertical="center" wrapText="1"/>
    </xf>
    <xf numFmtId="4" fontId="0" fillId="56" borderId="25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0" fillId="56" borderId="19" xfId="0" applyNumberFormat="1" applyFont="1" applyFill="1" applyBorder="1" applyAlignment="1">
      <alignment horizontal="center" vertical="center"/>
    </xf>
    <xf numFmtId="3" fontId="0" fillId="56" borderId="0" xfId="0" applyNumberFormat="1" applyFont="1" applyFill="1" applyAlignment="1">
      <alignment horizontal="center"/>
    </xf>
    <xf numFmtId="4" fontId="61" fillId="58" borderId="19" xfId="96" applyNumberFormat="1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/>
    </xf>
    <xf numFmtId="4" fontId="61" fillId="55" borderId="19" xfId="0" applyNumberFormat="1" applyFont="1" applyFill="1" applyBorder="1" applyAlignment="1">
      <alignment horizontal="center" vertical="center"/>
    </xf>
    <xf numFmtId="3" fontId="59" fillId="0" borderId="19" xfId="96" applyNumberFormat="1" applyFont="1" applyBorder="1" applyAlignment="1">
      <alignment horizontal="center" vertical="center" wrapText="1"/>
      <protection/>
    </xf>
    <xf numFmtId="0" fontId="61" fillId="57" borderId="26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4" fontId="59" fillId="59" borderId="23" xfId="96" applyNumberFormat="1" applyFont="1" applyFill="1" applyBorder="1" applyAlignment="1">
      <alignment horizontal="center" vertical="center" wrapText="1"/>
      <protection/>
    </xf>
    <xf numFmtId="4" fontId="59" fillId="59" borderId="29" xfId="96" applyNumberFormat="1" applyFont="1" applyFill="1" applyBorder="1" applyAlignment="1">
      <alignment horizontal="center" vertical="center" wrapText="1"/>
      <protection/>
    </xf>
    <xf numFmtId="4" fontId="59" fillId="59" borderId="30" xfId="96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9" xfId="97" applyFont="1" applyFill="1" applyBorder="1" applyAlignment="1">
      <alignment horizontal="center" vertical="center" wrapText="1"/>
      <protection/>
    </xf>
    <xf numFmtId="4" fontId="61" fillId="55" borderId="25" xfId="0" applyNumberFormat="1" applyFont="1" applyFill="1" applyBorder="1" applyAlignment="1">
      <alignment horizontal="center" vertical="center" wrapText="1"/>
    </xf>
    <xf numFmtId="4" fontId="0" fillId="55" borderId="25" xfId="0" applyNumberFormat="1" applyFont="1" applyFill="1" applyBorder="1" applyAlignment="1">
      <alignment horizontal="center" vertical="center" wrapText="1"/>
    </xf>
    <xf numFmtId="0" fontId="6" fillId="0" borderId="19" xfId="97" applyFont="1" applyFill="1" applyBorder="1" applyAlignment="1">
      <alignment horizontal="center" vertical="center" wrapText="1"/>
      <protection/>
    </xf>
    <xf numFmtId="0" fontId="64" fillId="0" borderId="19" xfId="97" applyFont="1" applyFill="1" applyBorder="1" applyAlignment="1">
      <alignment horizontal="center" vertical="center" wrapText="1"/>
      <protection/>
    </xf>
    <xf numFmtId="0" fontId="64" fillId="0" borderId="19" xfId="97" applyFont="1" applyBorder="1" applyAlignment="1">
      <alignment horizontal="center" vertical="center" wrapText="1"/>
      <protection/>
    </xf>
    <xf numFmtId="0" fontId="64" fillId="0" borderId="19" xfId="97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8515625" style="24" customWidth="1"/>
    <col min="2" max="2" width="39.421875" style="24" customWidth="1"/>
    <col min="3" max="3" width="11.7109375" style="17" customWidth="1"/>
    <col min="4" max="4" width="23.28125" style="17" customWidth="1"/>
    <col min="5" max="5" width="18.140625" style="17" customWidth="1"/>
    <col min="6" max="6" width="18.00390625" style="17" customWidth="1"/>
    <col min="7" max="8" width="12.28125" style="17" customWidth="1"/>
    <col min="9" max="9" width="12.28125" style="16" hidden="1" customWidth="1"/>
    <col min="10" max="10" width="15.140625" style="17" customWidth="1"/>
    <col min="11" max="11" width="15.140625" style="19" hidden="1" customWidth="1"/>
    <col min="12" max="12" width="18.7109375" style="17" customWidth="1"/>
    <col min="13" max="13" width="9.57421875" style="16" hidden="1" customWidth="1"/>
    <col min="14" max="14" width="9.140625" style="17" hidden="1" customWidth="1"/>
    <col min="15" max="16384" width="9.140625" style="17" customWidth="1"/>
  </cols>
  <sheetData>
    <row r="2" spans="1:12" ht="12.7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35</v>
      </c>
      <c r="B4" s="41"/>
      <c r="C4" s="41"/>
      <c r="D4" s="41"/>
      <c r="E4" s="18"/>
    </row>
    <row r="6" spans="1:13" ht="48" customHeight="1">
      <c r="A6" s="20" t="s">
        <v>0</v>
      </c>
      <c r="B6" s="20" t="s">
        <v>46</v>
      </c>
      <c r="C6" s="20" t="s">
        <v>31</v>
      </c>
      <c r="D6" s="20" t="s">
        <v>32</v>
      </c>
      <c r="E6" s="20" t="s">
        <v>33</v>
      </c>
      <c r="F6" s="20" t="s">
        <v>3</v>
      </c>
      <c r="G6" s="21" t="s">
        <v>4</v>
      </c>
      <c r="H6" s="20" t="s">
        <v>5</v>
      </c>
      <c r="I6" s="22" t="s">
        <v>6</v>
      </c>
      <c r="J6" s="20" t="s">
        <v>7</v>
      </c>
      <c r="K6" s="22" t="s">
        <v>8</v>
      </c>
      <c r="L6" s="20" t="s">
        <v>2</v>
      </c>
      <c r="M6" s="22" t="s">
        <v>22</v>
      </c>
    </row>
    <row r="7" spans="1:14" ht="87.75" customHeight="1">
      <c r="A7" s="33">
        <v>16</v>
      </c>
      <c r="B7" s="47" t="s">
        <v>47</v>
      </c>
      <c r="C7" s="50" t="s">
        <v>43</v>
      </c>
      <c r="D7" s="51" t="s">
        <v>44</v>
      </c>
      <c r="E7" s="52" t="s">
        <v>45</v>
      </c>
      <c r="F7" s="53" t="s">
        <v>36</v>
      </c>
      <c r="G7" s="26" t="s">
        <v>37</v>
      </c>
      <c r="H7" s="25"/>
      <c r="I7" s="30">
        <v>24900</v>
      </c>
      <c r="J7" s="29">
        <v>24900</v>
      </c>
      <c r="K7" s="28">
        <f>H7*I7</f>
        <v>0</v>
      </c>
      <c r="L7" s="27">
        <f>H7*J7</f>
        <v>0</v>
      </c>
      <c r="M7" s="23">
        <v>2</v>
      </c>
      <c r="N7" s="17">
        <v>0.1</v>
      </c>
    </row>
    <row r="8" spans="1:13" ht="21.75" customHeight="1">
      <c r="A8" s="39" t="s">
        <v>38</v>
      </c>
      <c r="B8" s="37"/>
      <c r="C8" s="37"/>
      <c r="D8" s="37"/>
      <c r="E8" s="37"/>
      <c r="F8" s="37"/>
      <c r="G8" s="37"/>
      <c r="H8" s="37"/>
      <c r="I8" s="37"/>
      <c r="J8" s="38"/>
      <c r="K8" s="34">
        <f>K7</f>
        <v>0</v>
      </c>
      <c r="L8" s="35">
        <f>L7</f>
        <v>0</v>
      </c>
      <c r="M8" s="31">
        <f>AVERAGE(M7:M7)</f>
        <v>2</v>
      </c>
    </row>
    <row r="9" spans="1:13" ht="21.75" customHeight="1">
      <c r="A9" s="39" t="s">
        <v>39</v>
      </c>
      <c r="B9" s="37"/>
      <c r="C9" s="37"/>
      <c r="D9" s="37"/>
      <c r="E9" s="37"/>
      <c r="F9" s="37"/>
      <c r="G9" s="37"/>
      <c r="H9" s="37"/>
      <c r="I9" s="37"/>
      <c r="J9" s="38"/>
      <c r="K9" s="34">
        <f>K8*0.1</f>
        <v>0</v>
      </c>
      <c r="L9" s="35">
        <f>L8*0.1</f>
        <v>0</v>
      </c>
      <c r="M9" s="31"/>
    </row>
    <row r="10" spans="1:13" ht="21.75" customHeight="1">
      <c r="A10" s="39" t="s">
        <v>40</v>
      </c>
      <c r="B10" s="37"/>
      <c r="C10" s="37"/>
      <c r="D10" s="37"/>
      <c r="E10" s="37"/>
      <c r="F10" s="37"/>
      <c r="G10" s="37"/>
      <c r="H10" s="37"/>
      <c r="I10" s="37"/>
      <c r="J10" s="38"/>
      <c r="K10" s="34">
        <f>SUM(K8:K9)</f>
        <v>0</v>
      </c>
      <c r="L10" s="35">
        <f>SUM(L8:L9)</f>
        <v>0</v>
      </c>
      <c r="M10" s="31"/>
    </row>
  </sheetData>
  <sheetProtection/>
  <mergeCells count="5">
    <mergeCell ref="A2:L2"/>
    <mergeCell ref="A4:D4"/>
    <mergeCell ref="A9:J9"/>
    <mergeCell ref="A10:J10"/>
    <mergeCell ref="A8:J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S13" sqref="S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9</v>
      </c>
      <c r="C2" s="1"/>
      <c r="D2" s="1"/>
      <c r="E2" s="45" t="s">
        <v>35</v>
      </c>
      <c r="F2" s="46"/>
      <c r="G2" s="46"/>
      <c r="H2" s="46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10</v>
      </c>
      <c r="C5" s="32" t="s">
        <v>41</v>
      </c>
      <c r="D5" s="2"/>
      <c r="E5" s="5" t="s">
        <v>11</v>
      </c>
      <c r="F5" s="6" t="s">
        <v>12</v>
      </c>
      <c r="G5" s="7" t="s">
        <v>13</v>
      </c>
    </row>
    <row r="6" spans="2:7" ht="15" thickBot="1">
      <c r="B6" s="8"/>
      <c r="C6" s="9"/>
      <c r="D6" s="2"/>
      <c r="E6" s="49">
        <f>'Hermes pharma - specif.'!K8</f>
        <v>0</v>
      </c>
      <c r="F6" s="48">
        <f>'Hermes pharma - specif.'!L8</f>
        <v>0</v>
      </c>
      <c r="G6" s="35">
        <f>'Hermes pharma - specif.'!L10</f>
        <v>0</v>
      </c>
    </row>
    <row r="7" spans="2:7" ht="24.75" customHeight="1" thickBot="1">
      <c r="B7" s="3" t="s">
        <v>14</v>
      </c>
      <c r="C7" s="10" t="s">
        <v>15</v>
      </c>
      <c r="D7" s="2"/>
      <c r="E7" s="42" t="s">
        <v>16</v>
      </c>
      <c r="F7" s="43"/>
      <c r="G7" s="44"/>
    </row>
    <row r="8" spans="2:7" ht="20.25" customHeight="1" thickBot="1">
      <c r="B8" s="8"/>
      <c r="C8" s="9"/>
      <c r="D8" s="2"/>
      <c r="E8" s="11">
        <f>E6/1000</f>
        <v>0</v>
      </c>
      <c r="F8" s="11">
        <f>F6/1000</f>
        <v>0</v>
      </c>
      <c r="G8" s="12">
        <f>G6/1000</f>
        <v>0</v>
      </c>
    </row>
    <row r="9" spans="2:7" ht="15">
      <c r="B9" s="3" t="s">
        <v>17</v>
      </c>
      <c r="C9" s="10" t="s">
        <v>18</v>
      </c>
      <c r="D9" s="2"/>
      <c r="E9" s="9"/>
      <c r="F9" s="9"/>
      <c r="G9" s="13"/>
    </row>
    <row r="10" spans="2:7" ht="14.25">
      <c r="B10" s="8"/>
      <c r="C10" s="9"/>
      <c r="D10" s="2"/>
      <c r="E10" s="9"/>
      <c r="F10" s="9"/>
      <c r="G10" s="13"/>
    </row>
    <row r="11" spans="2:7" ht="15">
      <c r="B11" s="3" t="s">
        <v>19</v>
      </c>
      <c r="C11" s="10" t="s">
        <v>20</v>
      </c>
      <c r="D11" s="2"/>
      <c r="E11" s="9"/>
      <c r="F11" s="9"/>
      <c r="G11" s="13"/>
    </row>
    <row r="12" spans="2:7" ht="14.25">
      <c r="B12" s="8"/>
      <c r="C12" s="9"/>
      <c r="D12" s="2"/>
      <c r="E12" s="2"/>
      <c r="F12" s="2"/>
      <c r="G12" s="13"/>
    </row>
    <row r="13" spans="2:7" ht="15">
      <c r="B13" s="3" t="s">
        <v>1</v>
      </c>
      <c r="C13" s="10" t="s">
        <v>21</v>
      </c>
      <c r="D13" s="2"/>
      <c r="E13" s="14" t="s">
        <v>22</v>
      </c>
      <c r="F13" s="36">
        <f>'Hermes pharma - specif.'!M8</f>
        <v>2</v>
      </c>
      <c r="G13" s="13"/>
    </row>
    <row r="14" spans="2:7" ht="14.25">
      <c r="B14" s="8"/>
      <c r="C14" s="9"/>
      <c r="D14" s="2"/>
      <c r="E14" s="9"/>
      <c r="F14" s="9"/>
      <c r="G14" s="13"/>
    </row>
    <row r="15" spans="2:7" ht="25.5">
      <c r="B15" s="3" t="s">
        <v>23</v>
      </c>
      <c r="C15" s="4" t="s">
        <v>24</v>
      </c>
      <c r="D15" s="2"/>
      <c r="E15" s="14" t="s">
        <v>25</v>
      </c>
      <c r="F15" s="10" t="s">
        <v>26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27</v>
      </c>
      <c r="C17" s="4" t="s">
        <v>42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28</v>
      </c>
      <c r="C19" s="4" t="s">
        <v>29</v>
      </c>
    </row>
    <row r="20" spans="2:3" ht="14.25">
      <c r="B20" s="8"/>
      <c r="C20" s="9"/>
    </row>
    <row r="21" spans="2:3" ht="15">
      <c r="B21" s="3" t="s">
        <v>30</v>
      </c>
      <c r="C21" s="15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2020-09-25T09:25:58Z</dcterms:modified>
  <cp:category/>
  <cp:version/>
  <cp:contentType/>
  <cp:contentStatus/>
</cp:coreProperties>
</file>