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rimax- Specifikacija" sheetId="1" r:id="rId1"/>
    <sheet name="Primax d.o.o. - Obrazac KVI" sheetId="2" r:id="rId2"/>
  </sheets>
  <definedNames>
    <definedName name="_xlnm.Print_Area" localSheetId="1">'Primax d.o.o. - Obrazac KVI'!$A$1:$H$22</definedName>
  </definedNames>
  <calcPr fullCalcOnLoad="1"/>
</workbook>
</file>

<file path=xl/sharedStrings.xml><?xml version="1.0" encoding="utf-8"?>
<sst xmlns="http://schemas.openxmlformats.org/spreadsheetml/2006/main" count="74" uniqueCount="58">
  <si>
    <t>Предмет набавке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</si>
  <si>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</si>
  <si>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</si>
  <si>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</si>
  <si>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</si>
  <si>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</si>
  <si>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</si>
  <si>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</si>
  <si>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</si>
  <si>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</si>
  <si>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</si>
  <si>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</si>
  <si>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</si>
  <si>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</si>
  <si>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</si>
  <si>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</si>
  <si>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</si>
  <si>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</si>
  <si>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</si>
  <si>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</si>
  <si>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</si>
  <si>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</si>
  <si>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 xml:space="preserve">ПРИЛОГ 1 УГОВОРА - СПЕЦИФИКАЦИЈА </t>
  </si>
  <si>
    <t>Најнижа понуђена цена</t>
  </si>
  <si>
    <t>ПРИЛОГ 3 УГОВОРА - ПОДАЦИ ЗА КВАРТАЛНО ИЗВЕШТАВАЊЕ</t>
  </si>
  <si>
    <t>ИЗНОС ПДВ-а</t>
  </si>
  <si>
    <t>Количина</t>
  </si>
  <si>
    <t>Јединична цена без ПДВ-а</t>
  </si>
  <si>
    <t>404-1-110/20-4</t>
  </si>
  <si>
    <t>Реагенси, изузев за трансфузију</t>
  </si>
  <si>
    <t xml:space="preserve">33696000– реагенси и контрасти </t>
  </si>
  <si>
    <t>Партија</t>
  </si>
  <si>
    <t>Редни број ставке</t>
  </si>
  <si>
    <t>Назив ставке</t>
  </si>
  <si>
    <t xml:space="preserve">Произвођач </t>
  </si>
  <si>
    <t>Заштићени назив понуђеног добра</t>
  </si>
  <si>
    <t>Величина паковања</t>
  </si>
  <si>
    <t>Укупна цена без ПДВ-а</t>
  </si>
  <si>
    <t>Износ ПДВ-а</t>
  </si>
  <si>
    <t>pakovanje</t>
  </si>
  <si>
    <t xml:space="preserve">Укупна процењена вредност без ПДВ-а </t>
  </si>
  <si>
    <t>Број понуда по партији</t>
  </si>
  <si>
    <t>УКУПНА ВРЕДНОСТ  БЕЗ ПДВ-а</t>
  </si>
  <si>
    <t>УКУПНА ВРЕДНОСТ  СА ПДВ-ом</t>
  </si>
  <si>
    <t>Шифра предметног добра</t>
  </si>
  <si>
    <t>Primax d.o.o.</t>
  </si>
  <si>
    <t>Стопа ПДВ-а</t>
  </si>
  <si>
    <t>Партија 85</t>
  </si>
  <si>
    <t>Reagensi i potrosni materijal za Uriscan PRO II</t>
  </si>
  <si>
    <t xml:space="preserve">Trake Uriscan Pro gen 10 par </t>
  </si>
  <si>
    <t>YD Diagnostics Corp.</t>
  </si>
  <si>
    <t>URISCAN 10 SGL strip</t>
  </si>
  <si>
    <t xml:space="preserve">Trake Uriscan Pro glu-ket </t>
  </si>
  <si>
    <t>URISCAN 2 Gluketo strip</t>
  </si>
  <si>
    <t>Укупно за партију 85:</t>
  </si>
  <si>
    <t>Назив добављача: Primax d.o.o.</t>
  </si>
  <si>
    <t>RGN202388</t>
  </si>
  <si>
    <t>RGN202389</t>
  </si>
</sst>
</file>

<file path=xl/styles.xml><?xml version="1.0" encoding="utf-8"?>
<styleSheet xmlns="http://schemas.openxmlformats.org/spreadsheetml/2006/main">
  <numFmts count="3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din.&quot;"/>
  </numFmts>
  <fonts count="6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1" fillId="24" borderId="0" applyNumberFormat="0" applyBorder="0" applyAlignment="0" applyProtection="0"/>
    <xf numFmtId="0" fontId="8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9" borderId="0" applyNumberFormat="0" applyBorder="0" applyAlignment="0" applyProtection="0"/>
    <xf numFmtId="0" fontId="41" fillId="28" borderId="0" applyNumberFormat="0" applyBorder="0" applyAlignment="0" applyProtection="0"/>
    <xf numFmtId="0" fontId="8" fillId="29" borderId="0" applyNumberFormat="0" applyBorder="0" applyAlignment="0" applyProtection="0"/>
    <xf numFmtId="0" fontId="41" fillId="30" borderId="0" applyNumberFormat="0" applyBorder="0" applyAlignment="0" applyProtection="0"/>
    <xf numFmtId="0" fontId="8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41" fillId="38" borderId="0" applyNumberFormat="0" applyBorder="0" applyAlignment="0" applyProtection="0"/>
    <xf numFmtId="0" fontId="8" fillId="39" borderId="0" applyNumberFormat="0" applyBorder="0" applyAlignment="0" applyProtection="0"/>
    <xf numFmtId="0" fontId="41" fillId="40" borderId="0" applyNumberFormat="0" applyBorder="0" applyAlignment="0" applyProtection="0"/>
    <xf numFmtId="0" fontId="8" fillId="29" borderId="0" applyNumberFormat="0" applyBorder="0" applyAlignment="0" applyProtection="0"/>
    <xf numFmtId="0" fontId="41" fillId="41" borderId="0" applyNumberFormat="0" applyBorder="0" applyAlignment="0" applyProtection="0"/>
    <xf numFmtId="0" fontId="8" fillId="31" borderId="0" applyNumberFormat="0" applyBorder="0" applyAlignment="0" applyProtection="0"/>
    <xf numFmtId="0" fontId="41" fillId="42" borderId="0" applyNumberFormat="0" applyBorder="0" applyAlignment="0" applyProtection="0"/>
    <xf numFmtId="0" fontId="8" fillId="43" borderId="0" applyNumberFormat="0" applyBorder="0" applyAlignment="0" applyProtection="0"/>
    <xf numFmtId="0" fontId="42" fillId="44" borderId="0" applyNumberFormat="0" applyBorder="0" applyAlignment="0" applyProtection="0"/>
    <xf numFmtId="0" fontId="9" fillId="5" borderId="0" applyNumberFormat="0" applyBorder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0" fontId="44" fillId="47" borderId="3" applyNumberFormat="0" applyAlignment="0" applyProtection="0"/>
    <xf numFmtId="0" fontId="11" fillId="48" borderId="4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0">
      <alignment/>
      <protection/>
    </xf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3" fillId="7" borderId="0" applyNumberFormat="0" applyBorder="0" applyAlignment="0" applyProtection="0"/>
    <xf numFmtId="0" fontId="47" fillId="0" borderId="5" applyNumberFormat="0" applyFill="0" applyAlignment="0" applyProtection="0"/>
    <xf numFmtId="0" fontId="14" fillId="0" borderId="6" applyNumberFormat="0" applyFill="0" applyAlignment="0" applyProtection="0"/>
    <xf numFmtId="0" fontId="48" fillId="0" borderId="7" applyNumberFormat="0" applyFill="0" applyAlignment="0" applyProtection="0"/>
    <xf numFmtId="0" fontId="15" fillId="0" borderId="8" applyNumberFormat="0" applyFill="0" applyAlignment="0" applyProtection="0"/>
    <xf numFmtId="0" fontId="49" fillId="0" borderId="9" applyNumberFormat="0" applyFill="0" applyAlignment="0" applyProtection="0"/>
    <xf numFmtId="0" fontId="16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0" borderId="1" applyNumberFormat="0" applyAlignment="0" applyProtection="0"/>
    <xf numFmtId="0" fontId="17" fillId="13" borderId="2" applyNumberFormat="0" applyAlignment="0" applyProtection="0"/>
    <xf numFmtId="0" fontId="51" fillId="0" borderId="11" applyNumberFormat="0" applyFill="0" applyAlignment="0" applyProtection="0"/>
    <xf numFmtId="0" fontId="18" fillId="0" borderId="12" applyNumberFormat="0" applyFill="0" applyAlignment="0" applyProtection="0"/>
    <xf numFmtId="0" fontId="52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1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5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7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8" fillId="0" borderId="0" xfId="95" applyFont="1" applyAlignment="1">
      <alignment wrapText="1"/>
      <protection/>
    </xf>
    <xf numFmtId="0" fontId="59" fillId="0" borderId="0" xfId="95" applyFont="1" applyAlignment="1">
      <alignment wrapText="1"/>
      <protection/>
    </xf>
    <xf numFmtId="4" fontId="55" fillId="0" borderId="20" xfId="95" applyNumberFormat="1" applyFont="1" applyBorder="1" applyAlignment="1">
      <alignment vertical="center" wrapText="1"/>
      <protection/>
    </xf>
    <xf numFmtId="4" fontId="55" fillId="0" borderId="22" xfId="95" applyNumberFormat="1" applyFont="1" applyBorder="1" applyAlignment="1">
      <alignment vertical="center" wrapText="1"/>
      <protection/>
    </xf>
    <xf numFmtId="0" fontId="59" fillId="0" borderId="19" xfId="95" applyFont="1" applyBorder="1" applyAlignment="1">
      <alignment horizontal="center" vertical="center" wrapText="1"/>
      <protection/>
    </xf>
    <xf numFmtId="3" fontId="55" fillId="0" borderId="23" xfId="95" applyNumberFormat="1" applyFont="1" applyBorder="1" applyAlignment="1">
      <alignment vertical="center" wrapText="1"/>
      <protection/>
    </xf>
    <xf numFmtId="3" fontId="55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3" fontId="55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0" fontId="60" fillId="0" borderId="19" xfId="0" applyFont="1" applyBorder="1" applyAlignment="1">
      <alignment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vertical="center" wrapText="1"/>
    </xf>
    <xf numFmtId="0" fontId="55" fillId="0" borderId="0" xfId="0" applyFont="1" applyAlignment="1">
      <alignment horizontal="left"/>
    </xf>
    <xf numFmtId="4" fontId="0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/>
    </xf>
    <xf numFmtId="0" fontId="24" fillId="56" borderId="19" xfId="0" applyFont="1" applyFill="1" applyBorder="1" applyAlignment="1">
      <alignment horizontal="center" vertical="center" wrapText="1"/>
    </xf>
    <xf numFmtId="3" fontId="24" fillId="0" borderId="25" xfId="0" applyNumberFormat="1" applyFont="1" applyFill="1" applyBorder="1" applyAlignment="1">
      <alignment horizontal="center" vertical="center" wrapText="1"/>
    </xf>
    <xf numFmtId="4" fontId="24" fillId="56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57" borderId="0" xfId="0" applyFill="1" applyAlignment="1">
      <alignment/>
    </xf>
    <xf numFmtId="0" fontId="55" fillId="57" borderId="0" xfId="0" applyFont="1" applyFill="1" applyAlignment="1">
      <alignment horizontal="left"/>
    </xf>
    <xf numFmtId="4" fontId="24" fillId="57" borderId="19" xfId="0" applyNumberFormat="1" applyFont="1" applyFill="1" applyBorder="1" applyAlignment="1">
      <alignment horizontal="center" vertical="center" wrapText="1"/>
    </xf>
    <xf numFmtId="4" fontId="0" fillId="57" borderId="19" xfId="0" applyNumberFormat="1" applyFont="1" applyFill="1" applyBorder="1" applyAlignment="1">
      <alignment horizontal="center" vertical="center"/>
    </xf>
    <xf numFmtId="9" fontId="24" fillId="57" borderId="19" xfId="0" applyNumberFormat="1" applyFont="1" applyFill="1" applyBorder="1" applyAlignment="1">
      <alignment horizontal="center" vertical="center" wrapText="1"/>
    </xf>
    <xf numFmtId="9" fontId="0" fillId="57" borderId="19" xfId="0" applyNumberFormat="1" applyFont="1" applyFill="1" applyBorder="1" applyAlignment="1">
      <alignment horizontal="center" vertical="center"/>
    </xf>
    <xf numFmtId="0" fontId="60" fillId="57" borderId="19" xfId="0" applyFont="1" applyFill="1" applyBorder="1" applyAlignment="1">
      <alignment vertical="center" wrapText="1"/>
    </xf>
    <xf numFmtId="0" fontId="60" fillId="0" borderId="25" xfId="0" applyFont="1" applyBorder="1" applyAlignment="1">
      <alignment horizontal="right" vertical="center" wrapText="1"/>
    </xf>
    <xf numFmtId="0" fontId="60" fillId="0" borderId="26" xfId="0" applyFont="1" applyBorder="1" applyAlignment="1">
      <alignment horizontal="right" vertical="center" wrapText="1"/>
    </xf>
    <xf numFmtId="0" fontId="60" fillId="0" borderId="27" xfId="0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/>
    </xf>
    <xf numFmtId="0" fontId="55" fillId="0" borderId="25" xfId="0" applyFont="1" applyFill="1" applyBorder="1" applyAlignment="1">
      <alignment horizontal="left" vertical="center"/>
    </xf>
    <xf numFmtId="0" fontId="55" fillId="0" borderId="19" xfId="0" applyFont="1" applyFill="1" applyBorder="1" applyAlignment="1">
      <alignment horizontal="right" vertical="center"/>
    </xf>
    <xf numFmtId="0" fontId="55" fillId="0" borderId="25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/>
    </xf>
    <xf numFmtId="4" fontId="24" fillId="57" borderId="28" xfId="0" applyNumberFormat="1" applyFont="1" applyFill="1" applyBorder="1" applyAlignment="1">
      <alignment horizontal="center" vertical="center" wrapText="1"/>
    </xf>
    <xf numFmtId="4" fontId="24" fillId="57" borderId="29" xfId="0" applyNumberFormat="1" applyFont="1" applyFill="1" applyBorder="1" applyAlignment="1">
      <alignment horizontal="center" vertical="center" wrapText="1"/>
    </xf>
    <xf numFmtId="3" fontId="0" fillId="57" borderId="30" xfId="0" applyNumberFormat="1" applyFont="1" applyFill="1" applyBorder="1" applyAlignment="1">
      <alignment horizontal="center" vertical="center"/>
    </xf>
    <xf numFmtId="3" fontId="0" fillId="57" borderId="28" xfId="0" applyNumberFormat="1" applyFont="1" applyFill="1" applyBorder="1" applyAlignment="1">
      <alignment horizontal="center" vertical="center"/>
    </xf>
    <xf numFmtId="3" fontId="0" fillId="57" borderId="29" xfId="0" applyNumberFormat="1" applyFont="1" applyFill="1" applyBorder="1" applyAlignment="1">
      <alignment horizontal="center" vertical="center"/>
    </xf>
    <xf numFmtId="4" fontId="55" fillId="55" borderId="23" xfId="95" applyNumberFormat="1" applyFont="1" applyFill="1" applyBorder="1" applyAlignment="1">
      <alignment horizontal="center" vertical="center" wrapText="1"/>
      <protection/>
    </xf>
    <xf numFmtId="4" fontId="55" fillId="55" borderId="31" xfId="95" applyNumberFormat="1" applyFont="1" applyFill="1" applyBorder="1" applyAlignment="1">
      <alignment horizontal="center" vertical="center" wrapText="1"/>
      <protection/>
    </xf>
    <xf numFmtId="4" fontId="55" fillId="55" borderId="32" xfId="95" applyNumberFormat="1" applyFont="1" applyFill="1" applyBorder="1" applyAlignment="1">
      <alignment horizontal="center" vertical="center" wrapText="1"/>
      <protection/>
    </xf>
    <xf numFmtId="0" fontId="55" fillId="0" borderId="19" xfId="0" applyFont="1" applyFill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"/>
  <sheetViews>
    <sheetView tabSelected="1" zoomScalePageLayoutView="0" workbookViewId="0" topLeftCell="B1">
      <selection activeCell="E8" sqref="E8"/>
    </sheetView>
  </sheetViews>
  <sheetFormatPr defaultColWidth="10.8515625" defaultRowHeight="12.75"/>
  <cols>
    <col min="1" max="4" width="10.8515625" style="0" customWidth="1"/>
    <col min="5" max="5" width="11.7109375" style="0" customWidth="1"/>
    <col min="6" max="6" width="13.57421875" style="0" customWidth="1"/>
    <col min="7" max="7" width="12.8515625" style="0" customWidth="1"/>
    <col min="8" max="11" width="10.8515625" style="0" customWidth="1"/>
    <col min="12" max="12" width="11.7109375" style="35" hidden="1" customWidth="1"/>
    <col min="13" max="13" width="13.00390625" style="0" customWidth="1"/>
    <col min="14" max="14" width="13.00390625" style="35" hidden="1" customWidth="1"/>
    <col min="15" max="16" width="10.8515625" style="35" hidden="1" customWidth="1"/>
  </cols>
  <sheetData>
    <row r="2" spans="2:16" ht="12.75">
      <c r="B2" s="50" t="s">
        <v>22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4" spans="2:12" ht="12.75">
      <c r="B4" s="51" t="s">
        <v>55</v>
      </c>
      <c r="C4" s="51"/>
      <c r="D4" s="51"/>
      <c r="E4" s="51"/>
      <c r="F4" s="51"/>
      <c r="G4" s="51"/>
      <c r="H4" s="51"/>
      <c r="I4" s="51"/>
      <c r="J4" s="51"/>
      <c r="K4" s="51"/>
      <c r="L4" s="36"/>
    </row>
    <row r="5" spans="2:12" ht="12.75">
      <c r="B5" s="24"/>
      <c r="C5" s="24"/>
      <c r="D5" s="24"/>
      <c r="E5" s="24"/>
      <c r="F5" s="24"/>
      <c r="G5" s="24"/>
      <c r="H5" s="24"/>
      <c r="I5" s="24"/>
      <c r="J5" s="24"/>
      <c r="K5" s="24"/>
      <c r="L5" s="36"/>
    </row>
    <row r="6" spans="2:16" ht="51">
      <c r="B6" s="26" t="s">
        <v>31</v>
      </c>
      <c r="C6" s="26" t="s">
        <v>32</v>
      </c>
      <c r="D6" s="27" t="s">
        <v>33</v>
      </c>
      <c r="E6" s="27" t="s">
        <v>44</v>
      </c>
      <c r="F6" s="28" t="s">
        <v>34</v>
      </c>
      <c r="G6" s="29" t="s">
        <v>35</v>
      </c>
      <c r="H6" s="27" t="s">
        <v>1</v>
      </c>
      <c r="I6" s="27" t="s">
        <v>36</v>
      </c>
      <c r="J6" s="30" t="s">
        <v>26</v>
      </c>
      <c r="K6" s="31" t="s">
        <v>27</v>
      </c>
      <c r="L6" s="37" t="s">
        <v>40</v>
      </c>
      <c r="M6" s="31" t="s">
        <v>37</v>
      </c>
      <c r="N6" s="37" t="s">
        <v>41</v>
      </c>
      <c r="O6" s="39" t="s">
        <v>46</v>
      </c>
      <c r="P6" s="37" t="s">
        <v>38</v>
      </c>
    </row>
    <row r="7" spans="2:16" ht="12.75">
      <c r="B7" s="45" t="s">
        <v>47</v>
      </c>
      <c r="C7" s="46" t="s">
        <v>48</v>
      </c>
      <c r="D7" s="46"/>
      <c r="E7" s="46"/>
      <c r="F7" s="46"/>
      <c r="G7" s="46"/>
      <c r="H7" s="46"/>
      <c r="I7" s="46"/>
      <c r="J7" s="47"/>
      <c r="K7" s="25"/>
      <c r="L7" s="38"/>
      <c r="M7" s="25"/>
      <c r="N7" s="38"/>
      <c r="O7" s="40"/>
      <c r="P7" s="38"/>
    </row>
    <row r="8" spans="2:16" ht="51">
      <c r="B8" s="45"/>
      <c r="C8" s="26" t="s">
        <v>32</v>
      </c>
      <c r="D8" s="27" t="s">
        <v>33</v>
      </c>
      <c r="E8" s="27" t="s">
        <v>44</v>
      </c>
      <c r="F8" s="28" t="s">
        <v>34</v>
      </c>
      <c r="G8" s="29" t="s">
        <v>35</v>
      </c>
      <c r="H8" s="27" t="s">
        <v>1</v>
      </c>
      <c r="I8" s="27" t="s">
        <v>36</v>
      </c>
      <c r="J8" s="30" t="s">
        <v>26</v>
      </c>
      <c r="K8" s="31" t="s">
        <v>27</v>
      </c>
      <c r="L8" s="37" t="s">
        <v>40</v>
      </c>
      <c r="M8" s="31" t="s">
        <v>37</v>
      </c>
      <c r="N8" s="37" t="s">
        <v>41</v>
      </c>
      <c r="O8" s="39" t="s">
        <v>46</v>
      </c>
      <c r="P8" s="37" t="s">
        <v>38</v>
      </c>
    </row>
    <row r="9" spans="2:16" ht="38.25">
      <c r="B9" s="45"/>
      <c r="C9" s="32">
        <v>1</v>
      </c>
      <c r="D9" s="33" t="s">
        <v>49</v>
      </c>
      <c r="E9" s="60" t="s">
        <v>56</v>
      </c>
      <c r="F9" s="33" t="s">
        <v>50</v>
      </c>
      <c r="G9" s="33" t="s">
        <v>51</v>
      </c>
      <c r="H9" s="32" t="s">
        <v>39</v>
      </c>
      <c r="I9" s="33">
        <v>100</v>
      </c>
      <c r="J9" s="34"/>
      <c r="K9" s="25">
        <v>1784.2</v>
      </c>
      <c r="L9" s="52"/>
      <c r="M9" s="25">
        <f>K9*J9</f>
        <v>0</v>
      </c>
      <c r="N9" s="54">
        <v>1</v>
      </c>
      <c r="O9" s="40">
        <v>0.2</v>
      </c>
      <c r="P9" s="38">
        <f>O9*M9</f>
        <v>0</v>
      </c>
    </row>
    <row r="10" spans="2:16" ht="38.25">
      <c r="B10" s="45"/>
      <c r="C10" s="32">
        <v>2</v>
      </c>
      <c r="D10" s="33" t="s">
        <v>52</v>
      </c>
      <c r="E10" s="60" t="s">
        <v>57</v>
      </c>
      <c r="F10" s="33" t="s">
        <v>50</v>
      </c>
      <c r="G10" s="33" t="s">
        <v>53</v>
      </c>
      <c r="H10" s="32" t="s">
        <v>39</v>
      </c>
      <c r="I10" s="33">
        <v>50</v>
      </c>
      <c r="J10" s="34"/>
      <c r="K10" s="25">
        <v>325.65</v>
      </c>
      <c r="L10" s="53"/>
      <c r="M10" s="25">
        <f>K10*J10</f>
        <v>0</v>
      </c>
      <c r="N10" s="55"/>
      <c r="O10" s="40">
        <v>0.1</v>
      </c>
      <c r="P10" s="38">
        <f>O10*M10</f>
        <v>0</v>
      </c>
    </row>
    <row r="11" spans="2:16" ht="12.75">
      <c r="B11" s="45"/>
      <c r="C11" s="48" t="s">
        <v>54</v>
      </c>
      <c r="D11" s="48"/>
      <c r="E11" s="48"/>
      <c r="F11" s="48"/>
      <c r="G11" s="48"/>
      <c r="H11" s="48"/>
      <c r="I11" s="48"/>
      <c r="J11" s="49"/>
      <c r="K11" s="25"/>
      <c r="L11" s="38">
        <v>1810252</v>
      </c>
      <c r="M11" s="25">
        <f>SUM(M9:M10)</f>
        <v>0</v>
      </c>
      <c r="N11" s="56"/>
      <c r="O11" s="40"/>
      <c r="P11" s="38">
        <f>SUM(P9:P10)</f>
        <v>0</v>
      </c>
    </row>
    <row r="12" spans="2:14" ht="12.75">
      <c r="B12" s="42" t="s">
        <v>42</v>
      </c>
      <c r="C12" s="43"/>
      <c r="D12" s="43"/>
      <c r="E12" s="43"/>
      <c r="F12" s="43"/>
      <c r="G12" s="43"/>
      <c r="H12" s="43"/>
      <c r="I12" s="43"/>
      <c r="J12" s="43"/>
      <c r="K12" s="44"/>
      <c r="L12" s="23">
        <f>L11</f>
        <v>1810252</v>
      </c>
      <c r="M12" s="22">
        <f>M11</f>
        <v>0</v>
      </c>
      <c r="N12" s="41"/>
    </row>
    <row r="13" spans="2:14" ht="12.75">
      <c r="B13" s="42" t="s">
        <v>25</v>
      </c>
      <c r="C13" s="43"/>
      <c r="D13" s="43"/>
      <c r="E13" s="43"/>
      <c r="F13" s="43"/>
      <c r="G13" s="43"/>
      <c r="H13" s="43"/>
      <c r="I13" s="43"/>
      <c r="J13" s="43"/>
      <c r="K13" s="44"/>
      <c r="L13" s="21"/>
      <c r="M13" s="22">
        <f>P11</f>
        <v>0</v>
      </c>
      <c r="N13" s="41"/>
    </row>
    <row r="14" spans="2:14" ht="12.75">
      <c r="B14" s="42" t="s">
        <v>43</v>
      </c>
      <c r="C14" s="43"/>
      <c r="D14" s="43"/>
      <c r="E14" s="43"/>
      <c r="F14" s="43"/>
      <c r="G14" s="43"/>
      <c r="H14" s="43"/>
      <c r="I14" s="43"/>
      <c r="J14" s="43"/>
      <c r="K14" s="44"/>
      <c r="L14" s="21"/>
      <c r="M14" s="22">
        <f>M12+M13</f>
        <v>0</v>
      </c>
      <c r="N14" s="41"/>
    </row>
  </sheetData>
  <sheetProtection/>
  <mergeCells count="10">
    <mergeCell ref="B2:P2"/>
    <mergeCell ref="B4:K4"/>
    <mergeCell ref="L9:L10"/>
    <mergeCell ref="N9:N11"/>
    <mergeCell ref="B12:K12"/>
    <mergeCell ref="B13:K13"/>
    <mergeCell ref="B14:K14"/>
    <mergeCell ref="B7:B11"/>
    <mergeCell ref="C7:J7"/>
    <mergeCell ref="C11:J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7" sqref="E7:G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0" t="s">
        <v>24</v>
      </c>
      <c r="C2" s="1"/>
      <c r="D2" s="1"/>
      <c r="E2" s="2" t="s">
        <v>45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2</v>
      </c>
      <c r="C5" s="5" t="s">
        <v>28</v>
      </c>
      <c r="D5" s="3"/>
      <c r="E5" s="6" t="s">
        <v>3</v>
      </c>
      <c r="F5" s="7" t="s">
        <v>4</v>
      </c>
      <c r="G5" s="8" t="s">
        <v>5</v>
      </c>
    </row>
    <row r="6" spans="2:7" ht="15" thickBot="1">
      <c r="B6" s="9"/>
      <c r="C6" s="10"/>
      <c r="D6" s="3"/>
      <c r="E6" s="11">
        <f>'Primax- Specifikacija'!L12</f>
        <v>1810252</v>
      </c>
      <c r="F6" s="11">
        <f>'Primax- Specifikacija'!M12</f>
        <v>0</v>
      </c>
      <c r="G6" s="12">
        <f>'Primax- Specifikacija'!M14</f>
        <v>0</v>
      </c>
    </row>
    <row r="7" spans="2:7" ht="24.75" customHeight="1" thickBot="1">
      <c r="B7" s="4" t="s">
        <v>6</v>
      </c>
      <c r="C7" s="13" t="s">
        <v>7</v>
      </c>
      <c r="D7" s="3"/>
      <c r="E7" s="57" t="s">
        <v>8</v>
      </c>
      <c r="F7" s="58"/>
      <c r="G7" s="59"/>
    </row>
    <row r="8" spans="2:7" ht="20.25" customHeight="1" thickBot="1">
      <c r="B8" s="9"/>
      <c r="C8" s="10"/>
      <c r="D8" s="3"/>
      <c r="E8" s="14">
        <f>E6/1000</f>
        <v>1810.252</v>
      </c>
      <c r="F8" s="14">
        <f>F6/1000</f>
        <v>0</v>
      </c>
      <c r="G8" s="15">
        <f>G6/1000</f>
        <v>0</v>
      </c>
    </row>
    <row r="9" spans="2:7" ht="15">
      <c r="B9" s="4" t="s">
        <v>9</v>
      </c>
      <c r="C9" s="13" t="s">
        <v>10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11</v>
      </c>
      <c r="C11" s="13" t="s">
        <v>12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13</v>
      </c>
      <c r="D13" s="3"/>
      <c r="E13" s="17" t="s">
        <v>14</v>
      </c>
      <c r="F13" s="18"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15</v>
      </c>
      <c r="C15" s="5" t="s">
        <v>16</v>
      </c>
      <c r="D15" s="3"/>
      <c r="E15" s="17" t="s">
        <v>17</v>
      </c>
      <c r="F15" s="13" t="s">
        <v>23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18</v>
      </c>
      <c r="C17" s="5" t="s">
        <v>29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19</v>
      </c>
      <c r="C19" s="5" t="s">
        <v>20</v>
      </c>
    </row>
    <row r="20" spans="2:3" ht="14.25">
      <c r="B20" s="9"/>
      <c r="C20" s="10"/>
    </row>
    <row r="21" spans="2:3" ht="15">
      <c r="B21" s="4" t="s">
        <v>21</v>
      </c>
      <c r="C21" s="19" t="s">
        <v>30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Bojana</cp:lastModifiedBy>
  <cp:lastPrinted>2020-04-03T12:35:40Z</cp:lastPrinted>
  <dcterms:created xsi:type="dcterms:W3CDTF">2014-01-17T13:07:43Z</dcterms:created>
  <dcterms:modified xsi:type="dcterms:W3CDTF">2020-04-26T18:52:23Z</dcterms:modified>
  <cp:category/>
  <cp:version/>
  <cp:contentType/>
  <cp:contentStatus/>
</cp:coreProperties>
</file>