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urodijagnostika- specifikacija" sheetId="1" r:id="rId1"/>
    <sheet name="Eurodijagnostika - Obrazac KVI" sheetId="2" r:id="rId2"/>
  </sheets>
  <definedNames>
    <definedName name="_xlnm.Print_Area" localSheetId="1">'Eurodijagnostika - Obrazac KVI'!$A$1:$H$22</definedName>
    <definedName name="_xlnm.Print_Area" localSheetId="0">'Eurodijagnostika- specifikacija'!$B$1:$P$5</definedName>
  </definedNames>
  <calcPr fullCalcOnLoad="1"/>
</workbook>
</file>

<file path=xl/sharedStrings.xml><?xml version="1.0" encoding="utf-8"?>
<sst xmlns="http://schemas.openxmlformats.org/spreadsheetml/2006/main" count="69" uniqueCount="65">
  <si>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</si>
  <si>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</si>
  <si>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</si>
  <si>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</si>
  <si>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</si>
  <si>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</si>
  <si>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</si>
  <si>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</si>
  <si>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</si>
  <si>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</si>
  <si>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</si>
  <si>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</si>
  <si>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</si>
  <si>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</si>
  <si>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</si>
  <si>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</si>
  <si>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</si>
  <si>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</si>
  <si>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</si>
  <si>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</si>
  <si>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</si>
  <si>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</si>
  <si>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</si>
  <si>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</si>
  <si>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</si>
  <si>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</si>
  <si>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</si>
  <si>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</si>
  <si>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</si>
  <si>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</si>
  <si>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</si>
  <si>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Редни број ставке</t>
  </si>
  <si>
    <t>Назив ставке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</si>
  <si>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</si>
  <si>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</si>
  <si>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</si>
  <si>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</si>
  <si>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</si>
  <si>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 xml:space="preserve">Укупна процењена вредност без ПДВ-а </t>
  </si>
  <si>
    <t>Број понуда по партији</t>
  </si>
  <si>
    <t>УКУПНА ВРЕДНОСТ  БЕЗ ПДВ-а</t>
  </si>
  <si>
    <t>УКУПНА ВРЕДНОСТ  СА ПДВ-ом</t>
  </si>
  <si>
    <t>Eurodijagnostika d.o.o.</t>
  </si>
  <si>
    <t>Број партије</t>
  </si>
  <si>
    <t>Назив партије</t>
  </si>
  <si>
    <t>Партија 198</t>
  </si>
  <si>
    <t>Reagensi za POCT analizator Siemens DCA 2000+/DCA Vantage</t>
  </si>
  <si>
    <t>Стопа ПДВ-а</t>
  </si>
  <si>
    <t>DCA SYSTEM Hb1C REAGENT CARTRIDGE</t>
  </si>
  <si>
    <t>Siemens, USA</t>
  </si>
  <si>
    <t>DCA Systems Hemoglobin A1c Reagent Kit</t>
  </si>
  <si>
    <t>10 testova</t>
  </si>
  <si>
    <t>DCA kontrole (1pakovanje: 2 bočice normalne i 2 bočice abnormalne kontrole)</t>
  </si>
  <si>
    <t>DCA Systems Hemoglobin normal and abnormal control kit</t>
  </si>
  <si>
    <t>4 bočice (2+2 bočice)</t>
  </si>
  <si>
    <t>DCA servisni kit, 1 komad/1pakovanje</t>
  </si>
  <si>
    <t>DCA service kit</t>
  </si>
  <si>
    <t>1 komad</t>
  </si>
  <si>
    <t>Укупно за партију 198:</t>
  </si>
  <si>
    <t>Произвођач</t>
  </si>
  <si>
    <t>Назив добављача: Eurodijagnostika d.o.o.</t>
  </si>
  <si>
    <t>Шифра предметног добра</t>
  </si>
  <si>
    <t>RGN205212</t>
  </si>
  <si>
    <t>RGN205213</t>
  </si>
  <si>
    <t>RGN205214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</si>
</sst>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1" fillId="24" borderId="0" applyNumberFormat="0" applyBorder="0" applyAlignment="0" applyProtection="0"/>
    <xf numFmtId="0" fontId="8" fillId="25" borderId="0" applyNumberFormat="0" applyBorder="0" applyAlignment="0" applyProtection="0"/>
    <xf numFmtId="0" fontId="41" fillId="26" borderId="0" applyNumberFormat="0" applyBorder="0" applyAlignment="0" applyProtection="0"/>
    <xf numFmtId="0" fontId="8" fillId="17" borderId="0" applyNumberFormat="0" applyBorder="0" applyAlignment="0" applyProtection="0"/>
    <xf numFmtId="0" fontId="41" fillId="27" borderId="0" applyNumberFormat="0" applyBorder="0" applyAlignment="0" applyProtection="0"/>
    <xf numFmtId="0" fontId="8" fillId="19" borderId="0" applyNumberFormat="0" applyBorder="0" applyAlignment="0" applyProtection="0"/>
    <xf numFmtId="0" fontId="41" fillId="28" borderId="0" applyNumberFormat="0" applyBorder="0" applyAlignment="0" applyProtection="0"/>
    <xf numFmtId="0" fontId="8" fillId="29" borderId="0" applyNumberFormat="0" applyBorder="0" applyAlignment="0" applyProtection="0"/>
    <xf numFmtId="0" fontId="41" fillId="30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8" fillId="33" borderId="0" applyNumberFormat="0" applyBorder="0" applyAlignment="0" applyProtection="0"/>
    <xf numFmtId="0" fontId="41" fillId="34" borderId="0" applyNumberFormat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8" fillId="37" borderId="0" applyNumberFormat="0" applyBorder="0" applyAlignment="0" applyProtection="0"/>
    <xf numFmtId="0" fontId="41" fillId="38" borderId="0" applyNumberFormat="0" applyBorder="0" applyAlignment="0" applyProtection="0"/>
    <xf numFmtId="0" fontId="8" fillId="39" borderId="0" applyNumberFormat="0" applyBorder="0" applyAlignment="0" applyProtection="0"/>
    <xf numFmtId="0" fontId="41" fillId="40" borderId="0" applyNumberFormat="0" applyBorder="0" applyAlignment="0" applyProtection="0"/>
    <xf numFmtId="0" fontId="8" fillId="29" borderId="0" applyNumberFormat="0" applyBorder="0" applyAlignment="0" applyProtection="0"/>
    <xf numFmtId="0" fontId="41" fillId="41" borderId="0" applyNumberFormat="0" applyBorder="0" applyAlignment="0" applyProtection="0"/>
    <xf numFmtId="0" fontId="8" fillId="31" borderId="0" applyNumberFormat="0" applyBorder="0" applyAlignment="0" applyProtection="0"/>
    <xf numFmtId="0" fontId="41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9" fillId="5" borderId="0" applyNumberFormat="0" applyBorder="0" applyAlignment="0" applyProtection="0"/>
    <xf numFmtId="0" fontId="43" fillId="45" borderId="1" applyNumberFormat="0" applyAlignment="0" applyProtection="0"/>
    <xf numFmtId="0" fontId="10" fillId="46" borderId="2" applyNumberFormat="0" applyAlignment="0" applyProtection="0"/>
    <xf numFmtId="0" fontId="44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>
      <alignment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3" fillId="7" borderId="0" applyNumberFormat="0" applyBorder="0" applyAlignment="0" applyProtection="0"/>
    <xf numFmtId="0" fontId="47" fillId="0" borderId="5" applyNumberFormat="0" applyFill="0" applyAlignment="0" applyProtection="0"/>
    <xf numFmtId="0" fontId="14" fillId="0" borderId="6" applyNumberFormat="0" applyFill="0" applyAlignment="0" applyProtection="0"/>
    <xf numFmtId="0" fontId="48" fillId="0" borderId="7" applyNumberFormat="0" applyFill="0" applyAlignment="0" applyProtection="0"/>
    <xf numFmtId="0" fontId="15" fillId="0" borderId="8" applyNumberFormat="0" applyFill="0" applyAlignment="0" applyProtection="0"/>
    <xf numFmtId="0" fontId="49" fillId="0" borderId="9" applyNumberFormat="0" applyFill="0" applyAlignment="0" applyProtection="0"/>
    <xf numFmtId="0" fontId="16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50" borderId="1" applyNumberFormat="0" applyAlignment="0" applyProtection="0"/>
    <xf numFmtId="0" fontId="17" fillId="13" borderId="2" applyNumberFormat="0" applyAlignment="0" applyProtection="0"/>
    <xf numFmtId="0" fontId="51" fillId="0" borderId="11" applyNumberFormat="0" applyFill="0" applyAlignment="0" applyProtection="0"/>
    <xf numFmtId="0" fontId="18" fillId="0" borderId="12" applyNumberFormat="0" applyFill="0" applyAlignment="0" applyProtection="0"/>
    <xf numFmtId="0" fontId="52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1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5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7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58" fillId="0" borderId="0" xfId="95" applyFont="1" applyAlignment="1">
      <alignment wrapText="1"/>
      <protection/>
    </xf>
    <xf numFmtId="0" fontId="59" fillId="0" borderId="0" xfId="95" applyFont="1" applyAlignment="1">
      <alignment wrapText="1"/>
      <protection/>
    </xf>
    <xf numFmtId="4" fontId="55" fillId="0" borderId="20" xfId="95" applyNumberFormat="1" applyFont="1" applyBorder="1" applyAlignment="1">
      <alignment vertical="center" wrapText="1"/>
      <protection/>
    </xf>
    <xf numFmtId="4" fontId="55" fillId="0" borderId="22" xfId="95" applyNumberFormat="1" applyFont="1" applyBorder="1" applyAlignment="1">
      <alignment vertical="center" wrapText="1"/>
      <protection/>
    </xf>
    <xf numFmtId="0" fontId="59" fillId="0" borderId="19" xfId="95" applyFont="1" applyBorder="1" applyAlignment="1">
      <alignment horizontal="center" vertical="center" wrapText="1"/>
      <protection/>
    </xf>
    <xf numFmtId="3" fontId="55" fillId="0" borderId="23" xfId="95" applyNumberFormat="1" applyFont="1" applyBorder="1" applyAlignment="1">
      <alignment vertical="center" wrapText="1"/>
      <protection/>
    </xf>
    <xf numFmtId="3" fontId="55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3" fontId="55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9" fontId="0" fillId="0" borderId="19" xfId="0" applyNumberFormat="1" applyFont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3" fontId="24" fillId="0" borderId="25" xfId="0" applyNumberFormat="1" applyFont="1" applyFill="1" applyBorder="1" applyAlignment="1">
      <alignment horizontal="center" vertical="center" wrapText="1"/>
    </xf>
    <xf numFmtId="4" fontId="24" fillId="56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2" fillId="56" borderId="19" xfId="94" applyFont="1" applyFill="1" applyBorder="1" applyAlignment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/>
    </xf>
    <xf numFmtId="4" fontId="55" fillId="57" borderId="19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 applyProtection="1">
      <alignment horizontal="center" vertical="center"/>
      <protection locked="0"/>
    </xf>
    <xf numFmtId="4" fontId="55" fillId="0" borderId="19" xfId="0" applyNumberFormat="1" applyFont="1" applyBorder="1" applyAlignment="1">
      <alignment horizontal="center" vertical="center"/>
    </xf>
    <xf numFmtId="9" fontId="55" fillId="0" borderId="19" xfId="0" applyNumberFormat="1" applyFont="1" applyBorder="1" applyAlignment="1">
      <alignment horizontal="center" vertical="center"/>
    </xf>
    <xf numFmtId="9" fontId="0" fillId="0" borderId="19" xfId="0" applyNumberFormat="1" applyFont="1" applyBorder="1" applyAlignment="1">
      <alignment horizontal="center" vertical="center"/>
    </xf>
    <xf numFmtId="0" fontId="55" fillId="58" borderId="19" xfId="0" applyFont="1" applyFill="1" applyBorder="1" applyAlignment="1">
      <alignment horizontal="center" vertical="center" wrapText="1"/>
    </xf>
    <xf numFmtId="0" fontId="0" fillId="56" borderId="19" xfId="0" applyFont="1" applyFill="1" applyBorder="1" applyAlignment="1">
      <alignment horizontal="center" vertical="center" wrapText="1"/>
    </xf>
    <xf numFmtId="0" fontId="0" fillId="56" borderId="26" xfId="0" applyFont="1" applyFill="1" applyBorder="1" applyAlignment="1">
      <alignment horizontal="center" vertical="center" wrapText="1"/>
    </xf>
    <xf numFmtId="4" fontId="24" fillId="56" borderId="19" xfId="94" applyNumberFormat="1" applyFont="1" applyFill="1" applyBorder="1" applyAlignment="1">
      <alignment horizontal="center" vertical="center" wrapText="1"/>
      <protection/>
    </xf>
    <xf numFmtId="0" fontId="24" fillId="56" borderId="19" xfId="94" applyFont="1" applyFill="1" applyBorder="1" applyAlignment="1">
      <alignment horizontal="center" vertical="center" wrapText="1"/>
      <protection/>
    </xf>
    <xf numFmtId="9" fontId="24" fillId="58" borderId="19" xfId="0" applyNumberFormat="1" applyFont="1" applyFill="1" applyBorder="1" applyAlignment="1">
      <alignment horizontal="center" vertical="center" wrapText="1"/>
    </xf>
    <xf numFmtId="4" fontId="24" fillId="58" borderId="19" xfId="0" applyNumberFormat="1" applyFont="1" applyFill="1" applyBorder="1" applyAlignment="1">
      <alignment horizontal="center" vertical="center" wrapText="1"/>
    </xf>
    <xf numFmtId="9" fontId="0" fillId="58" borderId="19" xfId="0" applyNumberFormat="1" applyFont="1" applyFill="1" applyBorder="1" applyAlignment="1">
      <alignment horizontal="center" vertical="center"/>
    </xf>
    <xf numFmtId="4" fontId="0" fillId="58" borderId="19" xfId="0" applyNumberFormat="1" applyFont="1" applyFill="1" applyBorder="1" applyAlignment="1">
      <alignment horizontal="center" vertical="center"/>
    </xf>
    <xf numFmtId="0" fontId="55" fillId="0" borderId="25" xfId="0" applyFont="1" applyBorder="1" applyAlignment="1">
      <alignment horizontal="right" vertical="center" wrapText="1"/>
    </xf>
    <xf numFmtId="0" fontId="55" fillId="0" borderId="27" xfId="0" applyFont="1" applyBorder="1" applyAlignment="1">
      <alignment horizontal="right" vertical="center" wrapText="1"/>
    </xf>
    <xf numFmtId="0" fontId="55" fillId="0" borderId="28" xfId="0" applyFont="1" applyBorder="1" applyAlignment="1">
      <alignment horizontal="right" vertical="center" wrapText="1"/>
    </xf>
    <xf numFmtId="0" fontId="55" fillId="58" borderId="26" xfId="0" applyFont="1" applyFill="1" applyBorder="1" applyAlignment="1">
      <alignment horizontal="center" vertical="center" wrapText="1"/>
    </xf>
    <xf numFmtId="0" fontId="55" fillId="58" borderId="29" xfId="0" applyFont="1" applyFill="1" applyBorder="1" applyAlignment="1">
      <alignment horizontal="center" vertical="center" wrapText="1"/>
    </xf>
    <xf numFmtId="0" fontId="55" fillId="58" borderId="30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right" vertical="center"/>
    </xf>
    <xf numFmtId="0" fontId="55" fillId="0" borderId="27" xfId="0" applyFont="1" applyFill="1" applyBorder="1" applyAlignment="1">
      <alignment horizontal="right" vertical="center"/>
    </xf>
    <xf numFmtId="0" fontId="55" fillId="0" borderId="28" xfId="0" applyFont="1" applyFill="1" applyBorder="1" applyAlignment="1">
      <alignment horizontal="right" vertical="center"/>
    </xf>
    <xf numFmtId="4" fontId="55" fillId="58" borderId="26" xfId="0" applyNumberFormat="1" applyFont="1" applyFill="1" applyBorder="1" applyAlignment="1">
      <alignment horizontal="center" vertical="center" wrapText="1"/>
    </xf>
    <xf numFmtId="4" fontId="55" fillId="58" borderId="29" xfId="0" applyNumberFormat="1" applyFont="1" applyFill="1" applyBorder="1" applyAlignment="1">
      <alignment horizontal="center" vertical="center" wrapText="1"/>
    </xf>
    <xf numFmtId="4" fontId="55" fillId="58" borderId="3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left"/>
    </xf>
    <xf numFmtId="0" fontId="0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4" fontId="55" fillId="55" borderId="23" xfId="95" applyNumberFormat="1" applyFont="1" applyFill="1" applyBorder="1" applyAlignment="1">
      <alignment horizontal="center" vertical="center" wrapText="1"/>
      <protection/>
    </xf>
    <xf numFmtId="4" fontId="55" fillId="55" borderId="31" xfId="95" applyNumberFormat="1" applyFont="1" applyFill="1" applyBorder="1" applyAlignment="1">
      <alignment horizontal="center" vertical="center" wrapText="1"/>
      <protection/>
    </xf>
    <xf numFmtId="4" fontId="55" fillId="55" borderId="32" xfId="95" applyNumberFormat="1" applyFont="1" applyFill="1" applyBorder="1" applyAlignment="1">
      <alignment horizontal="center" vertical="center" wrapText="1"/>
      <protection/>
    </xf>
    <xf numFmtId="0" fontId="55" fillId="0" borderId="19" xfId="0" applyFont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5"/>
  <sheetViews>
    <sheetView tabSelected="1" zoomScalePageLayoutView="0" workbookViewId="0" topLeftCell="A1">
      <selection activeCell="E9" sqref="E9:E11"/>
    </sheetView>
  </sheetViews>
  <sheetFormatPr defaultColWidth="9.140625" defaultRowHeight="12.75"/>
  <cols>
    <col min="2" max="2" width="12.28125" style="0" customWidth="1"/>
    <col min="3" max="3" width="8.57421875" style="0" customWidth="1"/>
    <col min="4" max="4" width="38.140625" style="0" customWidth="1"/>
    <col min="5" max="5" width="14.7109375" style="0" customWidth="1"/>
    <col min="6" max="6" width="14.28125" style="0" customWidth="1"/>
    <col min="7" max="7" width="20.421875" style="0" customWidth="1"/>
    <col min="8" max="8" width="14.7109375" style="0" customWidth="1"/>
    <col min="9" max="9" width="14.140625" style="0" customWidth="1"/>
    <col min="10" max="10" width="13.8515625" style="0" bestFit="1" customWidth="1"/>
    <col min="11" max="11" width="11.421875" style="0" customWidth="1"/>
    <col min="12" max="12" width="15.00390625" style="0" hidden="1" customWidth="1"/>
    <col min="13" max="13" width="13.57421875" style="0" customWidth="1"/>
    <col min="14" max="14" width="13.57421875" style="0" hidden="1" customWidth="1"/>
    <col min="15" max="15" width="14.421875" style="0" hidden="1" customWidth="1"/>
    <col min="16" max="16" width="14.8515625" style="0" hidden="1" customWidth="1"/>
    <col min="17" max="17" width="9.140625" style="18" customWidth="1"/>
    <col min="18" max="18" width="9.140625" style="0" customWidth="1"/>
  </cols>
  <sheetData>
    <row r="2" spans="2:16" ht="12.75">
      <c r="B2" s="61" t="s">
        <v>22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4" spans="2:10" ht="12.75">
      <c r="B4" s="62" t="s">
        <v>60</v>
      </c>
      <c r="C4" s="62"/>
      <c r="D4" s="62"/>
      <c r="E4" s="62"/>
      <c r="F4" s="62"/>
      <c r="G4" s="62"/>
      <c r="H4" s="62"/>
      <c r="I4" s="62"/>
      <c r="J4" s="62"/>
    </row>
    <row r="6" spans="2:16" ht="12.75">
      <c r="B6" s="22" t="s">
        <v>43</v>
      </c>
      <c r="C6" s="23" t="s">
        <v>44</v>
      </c>
      <c r="D6" s="23"/>
      <c r="E6" s="23"/>
      <c r="F6" s="22"/>
      <c r="G6" s="22"/>
      <c r="H6" s="22"/>
      <c r="I6" s="22"/>
      <c r="J6" s="22"/>
      <c r="K6" s="24"/>
      <c r="L6" s="25"/>
      <c r="M6" s="24"/>
      <c r="N6" s="25"/>
      <c r="O6" s="39"/>
      <c r="P6" s="24"/>
    </row>
    <row r="7" spans="2:16" ht="34.5" customHeight="1">
      <c r="B7" s="63" t="s">
        <v>45</v>
      </c>
      <c r="C7" s="64" t="s">
        <v>46</v>
      </c>
      <c r="D7" s="64"/>
      <c r="E7" s="64"/>
      <c r="F7" s="64"/>
      <c r="G7" s="64"/>
      <c r="H7" s="64"/>
      <c r="I7" s="64"/>
      <c r="J7" s="65"/>
      <c r="K7" s="25"/>
      <c r="L7" s="25"/>
      <c r="M7" s="25"/>
      <c r="N7" s="25"/>
      <c r="O7" s="26"/>
      <c r="P7" s="25"/>
    </row>
    <row r="8" spans="2:16" ht="52.5" customHeight="1">
      <c r="B8" s="63"/>
      <c r="C8" s="27" t="s">
        <v>31</v>
      </c>
      <c r="D8" s="28" t="s">
        <v>32</v>
      </c>
      <c r="E8" s="28" t="s">
        <v>61</v>
      </c>
      <c r="F8" s="28" t="s">
        <v>59</v>
      </c>
      <c r="G8" s="28" t="s">
        <v>33</v>
      </c>
      <c r="H8" s="28" t="s">
        <v>1</v>
      </c>
      <c r="I8" s="28" t="s">
        <v>34</v>
      </c>
      <c r="J8" s="29" t="s">
        <v>26</v>
      </c>
      <c r="K8" s="30" t="s">
        <v>27</v>
      </c>
      <c r="L8" s="40" t="s">
        <v>38</v>
      </c>
      <c r="M8" s="30" t="s">
        <v>35</v>
      </c>
      <c r="N8" s="40" t="s">
        <v>39</v>
      </c>
      <c r="O8" s="45" t="s">
        <v>47</v>
      </c>
      <c r="P8" s="46" t="s">
        <v>36</v>
      </c>
    </row>
    <row r="9" spans="2:16" ht="38.25">
      <c r="B9" s="63"/>
      <c r="C9" s="31">
        <v>1</v>
      </c>
      <c r="D9" s="32" t="s">
        <v>48</v>
      </c>
      <c r="E9" s="69" t="s">
        <v>62</v>
      </c>
      <c r="F9" s="33" t="s">
        <v>49</v>
      </c>
      <c r="G9" s="41" t="s">
        <v>50</v>
      </c>
      <c r="H9" s="31" t="s">
        <v>37</v>
      </c>
      <c r="I9" s="32" t="s">
        <v>51</v>
      </c>
      <c r="J9" s="34"/>
      <c r="K9" s="36">
        <v>9400</v>
      </c>
      <c r="L9" s="58">
        <v>498616</v>
      </c>
      <c r="M9" s="25">
        <f>J9*K9</f>
        <v>0</v>
      </c>
      <c r="N9" s="52">
        <v>1</v>
      </c>
      <c r="O9" s="47">
        <v>0.2</v>
      </c>
      <c r="P9" s="48">
        <f>M9*O9</f>
        <v>0</v>
      </c>
    </row>
    <row r="10" spans="2:16" ht="39.75" customHeight="1">
      <c r="B10" s="63"/>
      <c r="C10" s="31">
        <v>2</v>
      </c>
      <c r="D10" s="32" t="s">
        <v>52</v>
      </c>
      <c r="E10" s="69" t="s">
        <v>63</v>
      </c>
      <c r="F10" s="33" t="s">
        <v>49</v>
      </c>
      <c r="G10" s="42" t="s">
        <v>53</v>
      </c>
      <c r="H10" s="31" t="s">
        <v>37</v>
      </c>
      <c r="I10" s="32" t="s">
        <v>54</v>
      </c>
      <c r="J10" s="34"/>
      <c r="K10" s="36">
        <v>12725</v>
      </c>
      <c r="L10" s="59"/>
      <c r="M10" s="25">
        <f>J10*K10</f>
        <v>0</v>
      </c>
      <c r="N10" s="53"/>
      <c r="O10" s="47">
        <v>0.2</v>
      </c>
      <c r="P10" s="48">
        <f>M10*O10</f>
        <v>0</v>
      </c>
    </row>
    <row r="11" spans="2:16" ht="12.75">
      <c r="B11" s="63"/>
      <c r="C11" s="31">
        <v>3</v>
      </c>
      <c r="D11" s="32" t="s">
        <v>55</v>
      </c>
      <c r="E11" s="69" t="s">
        <v>64</v>
      </c>
      <c r="F11" s="33" t="s">
        <v>49</v>
      </c>
      <c r="G11" s="42" t="s">
        <v>56</v>
      </c>
      <c r="H11" s="31" t="s">
        <v>37</v>
      </c>
      <c r="I11" s="32" t="s">
        <v>57</v>
      </c>
      <c r="J11" s="34"/>
      <c r="K11" s="36">
        <v>7658</v>
      </c>
      <c r="L11" s="60"/>
      <c r="M11" s="25">
        <f>J11*K11</f>
        <v>0</v>
      </c>
      <c r="N11" s="54"/>
      <c r="O11" s="47">
        <v>0.2</v>
      </c>
      <c r="P11" s="48">
        <f>M11*O11</f>
        <v>0</v>
      </c>
    </row>
    <row r="12" spans="2:16" ht="12.75">
      <c r="B12" s="63"/>
      <c r="C12" s="55" t="s">
        <v>58</v>
      </c>
      <c r="D12" s="56"/>
      <c r="E12" s="56"/>
      <c r="F12" s="56"/>
      <c r="G12" s="56"/>
      <c r="H12" s="56"/>
      <c r="I12" s="56"/>
      <c r="J12" s="56"/>
      <c r="K12" s="57"/>
      <c r="L12" s="35">
        <v>498616</v>
      </c>
      <c r="M12" s="37">
        <f>SUM(M9:M11)</f>
        <v>0</v>
      </c>
      <c r="N12" s="37"/>
      <c r="O12" s="38"/>
      <c r="P12" s="37"/>
    </row>
    <row r="13" spans="2:16" ht="12.75" customHeight="1">
      <c r="B13" s="49" t="s">
        <v>40</v>
      </c>
      <c r="C13" s="50"/>
      <c r="D13" s="50"/>
      <c r="E13" s="50"/>
      <c r="F13" s="50"/>
      <c r="G13" s="50"/>
      <c r="H13" s="50"/>
      <c r="I13" s="50"/>
      <c r="J13" s="50"/>
      <c r="K13" s="51"/>
      <c r="L13" s="43">
        <f>L12</f>
        <v>498616</v>
      </c>
      <c r="M13" s="43">
        <f>M12</f>
        <v>0</v>
      </c>
      <c r="N13" s="44"/>
      <c r="O13" s="44"/>
      <c r="P13" s="44"/>
    </row>
    <row r="14" spans="2:16" ht="12.75" customHeight="1"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1"/>
      <c r="L14" s="43"/>
      <c r="M14" s="43">
        <f>SUM(P9:P11)</f>
        <v>0</v>
      </c>
      <c r="N14" s="44"/>
      <c r="O14" s="44"/>
      <c r="P14" s="44"/>
    </row>
    <row r="15" spans="2:16" ht="12.75" customHeight="1">
      <c r="B15" s="49" t="s">
        <v>41</v>
      </c>
      <c r="C15" s="50"/>
      <c r="D15" s="50"/>
      <c r="E15" s="50"/>
      <c r="F15" s="50"/>
      <c r="G15" s="50"/>
      <c r="H15" s="50"/>
      <c r="I15" s="50"/>
      <c r="J15" s="50"/>
      <c r="K15" s="51"/>
      <c r="L15" s="44"/>
      <c r="M15" s="43">
        <f>M13+M14</f>
        <v>0</v>
      </c>
      <c r="N15" s="44"/>
      <c r="O15" s="44"/>
      <c r="P15" s="44"/>
    </row>
  </sheetData>
  <sheetProtection/>
  <mergeCells count="10">
    <mergeCell ref="B15:K15"/>
    <mergeCell ref="N9:N11"/>
    <mergeCell ref="C12:K12"/>
    <mergeCell ref="L9:L11"/>
    <mergeCell ref="B2:P2"/>
    <mergeCell ref="B4:J4"/>
    <mergeCell ref="B7:B12"/>
    <mergeCell ref="C7:J7"/>
    <mergeCell ref="B13:K13"/>
    <mergeCell ref="B14:K14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1" t="s">
        <v>24</v>
      </c>
      <c r="C2" s="1"/>
      <c r="D2" s="1"/>
      <c r="E2" s="2" t="s">
        <v>42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'Eurodijagnostika- specifikacija'!L13</f>
        <v>498616</v>
      </c>
      <c r="F6" s="11">
        <f>'Eurodijagnostika- specifikacija'!M13</f>
        <v>0</v>
      </c>
      <c r="G6" s="12">
        <f>'Eurodijagnostika- specifikacija'!M15</f>
        <v>0</v>
      </c>
    </row>
    <row r="7" spans="2:7" ht="24.75" customHeight="1" thickBot="1">
      <c r="B7" s="4" t="s">
        <v>6</v>
      </c>
      <c r="C7" s="13" t="s">
        <v>7</v>
      </c>
      <c r="D7" s="3"/>
      <c r="E7" s="66" t="s">
        <v>8</v>
      </c>
      <c r="F7" s="67"/>
      <c r="G7" s="68"/>
    </row>
    <row r="8" spans="2:7" ht="20.25" customHeight="1" thickBot="1">
      <c r="B8" s="9"/>
      <c r="C8" s="10"/>
      <c r="D8" s="3"/>
      <c r="E8" s="14">
        <f>E6/1000</f>
        <v>498.616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9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20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Windows User</cp:lastModifiedBy>
  <cp:lastPrinted>2020-04-03T12:35:40Z</cp:lastPrinted>
  <dcterms:created xsi:type="dcterms:W3CDTF">2014-01-17T13:07:43Z</dcterms:created>
  <dcterms:modified xsi:type="dcterms:W3CDTF">2020-05-06T08:43:15Z</dcterms:modified>
  <cp:category/>
  <cp:version/>
  <cp:contentType/>
  <cp:contentStatus/>
</cp:coreProperties>
</file>