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USTRO LINE d.o.o.- spec." sheetId="1" r:id="rId1"/>
    <sheet name="AUSTRO LINE Obrazac KVI" sheetId="2" r:id="rId2"/>
  </sheets>
  <definedNames>
    <definedName name="_xlnm.Print_Area" localSheetId="0">'AUSTRO LINE d.o.o.- spec.'!$A$1:$L$12</definedName>
    <definedName name="_xlnm.Print_Area" localSheetId="1">'AUSTRO LINE Obrazac KVI'!$A$1:$H$22</definedName>
  </definedNames>
  <calcPr fullCalcOnLoad="1"/>
</workbook>
</file>

<file path=xl/sharedStrings.xml><?xml version="1.0" encoding="utf-8"?>
<sst xmlns="http://schemas.openxmlformats.org/spreadsheetml/2006/main" count="62" uniqueCount="57">
  <si>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</si>
  <si>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</si>
  <si>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</si>
  <si>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</si>
  <si>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</si>
  <si>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</si>
  <si>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</si>
  <si>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</si>
  <si>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</si>
  <si>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</si>
  <si>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</si>
  <si>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</si>
  <si>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</si>
  <si>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</si>
  <si>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</si>
  <si>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</si>
  <si>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</si>
  <si>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</si>
  <si>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</si>
  <si>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</si>
  <si>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</si>
  <si>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</si>
  <si>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</si>
  <si>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</si>
  <si>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</si>
  <si>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</si>
  <si>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</si>
  <si>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</si>
  <si>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</si>
  <si>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</si>
  <si>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</si>
  <si>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</si>
  <si>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</si>
  <si>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</si>
  <si>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</si>
  <si>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</si>
  <si>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</si>
  <si>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Механичка митрална валвула са универзалним кућиштем за величине 25/33</t>
  </si>
  <si>
    <t>Тубуларни графтови</t>
  </si>
  <si>
    <t>Квадрифуркациони графт за торакалну аорту</t>
  </si>
  <si>
    <t>404-1-110/19-90</t>
  </si>
  <si>
    <t>Валвуле и рингови</t>
  </si>
  <si>
    <t xml:space="preserve">Најнижа понуђена цена </t>
  </si>
  <si>
    <t>ON-X MITRAL HEART VALVE WITH CONFORM-X SEWING RING</t>
  </si>
  <si>
    <t>ONXMC-25/33</t>
  </si>
  <si>
    <t>ON-X LIFE TECHNOLOGIES, SAD</t>
  </si>
  <si>
    <t>комад</t>
  </si>
  <si>
    <t>FLOWWEAVE BIOSEAL TEXTILE VASCULAR GRAFT</t>
  </si>
  <si>
    <t>45ST30**</t>
  </si>
  <si>
    <t>JOTEC GMBH, NEMAČKA</t>
  </si>
  <si>
    <t>FLOWWEAVE PLUS TEXTILE VASCULAR GRAFT</t>
  </si>
  <si>
    <t>41BR********10T</t>
  </si>
  <si>
    <r>
      <t>Назив добављача: AUSTRO LINE</t>
    </r>
    <r>
      <rPr>
        <b/>
        <sz val="10"/>
        <color indexed="8"/>
        <rFont val="Arial"/>
        <family val="2"/>
      </rPr>
      <t xml:space="preserve"> d.o.o.</t>
    </r>
  </si>
  <si>
    <t>Назив добављача: AUSTRO LINE d.o.o.</t>
  </si>
  <si>
    <t>VLL20014</t>
  </si>
  <si>
    <t>VLL20020</t>
  </si>
  <si>
    <t>VLL20022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</si>
</sst>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4" fillId="34" borderId="10" xfId="60" applyFont="1" applyFill="1" applyBorder="1" applyAlignment="1">
      <alignment horizontal="center" vertical="center" wrapText="1"/>
      <protection/>
    </xf>
    <xf numFmtId="4" fontId="46" fillId="0" borderId="10" xfId="60" applyNumberFormat="1" applyFont="1" applyFill="1" applyBorder="1" applyAlignment="1">
      <alignment horizontal="center" vertical="center" wrapText="1"/>
      <protection/>
    </xf>
    <xf numFmtId="0" fontId="5" fillId="34" borderId="11" xfId="60" applyFont="1" applyFill="1" applyBorder="1" applyAlignment="1">
      <alignment horizontal="center" vertical="center" wrapText="1"/>
      <protection/>
    </xf>
    <xf numFmtId="0" fontId="5" fillId="34" borderId="12" xfId="60" applyFont="1" applyFill="1" applyBorder="1" applyAlignment="1">
      <alignment horizontal="center" vertical="center" wrapText="1"/>
      <protection/>
    </xf>
    <xf numFmtId="0" fontId="5" fillId="34" borderId="13" xfId="60" applyFont="1" applyFill="1" applyBorder="1" applyAlignment="1">
      <alignment horizontal="center" vertical="center" wrapText="1"/>
      <protection/>
    </xf>
    <xf numFmtId="0" fontId="47" fillId="0" borderId="0" xfId="60" applyFont="1" applyAlignment="1">
      <alignment wrapText="1"/>
      <protection/>
    </xf>
    <xf numFmtId="0" fontId="44" fillId="0" borderId="0" xfId="60" applyFont="1" applyAlignment="1">
      <alignment wrapText="1"/>
      <protection/>
    </xf>
    <xf numFmtId="4" fontId="42" fillId="0" borderId="11" xfId="60" applyNumberFormat="1" applyFont="1" applyBorder="1" applyAlignment="1">
      <alignment vertical="center" wrapText="1"/>
      <protection/>
    </xf>
    <xf numFmtId="4" fontId="42" fillId="0" borderId="13" xfId="60" applyNumberFormat="1" applyFont="1" applyBorder="1" applyAlignment="1">
      <alignment vertical="center" wrapText="1"/>
      <protection/>
    </xf>
    <xf numFmtId="0" fontId="44" fillId="0" borderId="10" xfId="60" applyFont="1" applyBorder="1" applyAlignment="1">
      <alignment horizontal="center" vertical="center" wrapText="1"/>
      <protection/>
    </xf>
    <xf numFmtId="3" fontId="42" fillId="0" borderId="14" xfId="60" applyNumberFormat="1" applyFont="1" applyBorder="1" applyAlignment="1">
      <alignment vertical="center" wrapText="1"/>
      <protection/>
    </xf>
    <xf numFmtId="3" fontId="42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46" fillId="0" borderId="10" xfId="60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4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5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45" fillId="35" borderId="10" xfId="0" applyNumberFormat="1" applyFont="1" applyFill="1" applyBorder="1" applyAlignment="1">
      <alignment horizontal="center" vertical="center"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45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3" fillId="33" borderId="17" xfId="61" applyNumberFormat="1" applyFont="1" applyFill="1" applyBorder="1" applyAlignment="1">
      <alignment horizontal="center" vertical="center" wrapText="1"/>
      <protection/>
    </xf>
    <xf numFmtId="4" fontId="44" fillId="35" borderId="19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/>
    </xf>
    <xf numFmtId="4" fontId="42" fillId="36" borderId="14" xfId="60" applyNumberFormat="1" applyFont="1" applyFill="1" applyBorder="1" applyAlignment="1">
      <alignment horizontal="center" vertical="center" wrapText="1"/>
      <protection/>
    </xf>
    <xf numFmtId="4" fontId="42" fillId="36" borderId="21" xfId="60" applyNumberFormat="1" applyFont="1" applyFill="1" applyBorder="1" applyAlignment="1">
      <alignment horizontal="center" vertical="center" wrapText="1"/>
      <protection/>
    </xf>
    <xf numFmtId="4" fontId="42" fillId="36" borderId="22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5" fillId="0" borderId="10" xfId="59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0.140625" style="25" customWidth="1"/>
    <col min="2" max="2" width="39.421875" style="25" customWidth="1"/>
    <col min="3" max="3" width="11.7109375" style="0" customWidth="1"/>
    <col min="4" max="4" width="16.7109375" style="0" customWidth="1"/>
    <col min="5" max="5" width="16.57421875" style="0" customWidth="1"/>
    <col min="6" max="6" width="18.00390625" style="0" customWidth="1"/>
    <col min="7" max="8" width="12.28125" style="0" customWidth="1"/>
    <col min="9" max="9" width="12.28125" style="21" hidden="1" customWidth="1"/>
    <col min="10" max="10" width="15.140625" style="0" customWidth="1"/>
    <col min="11" max="11" width="19.28125" style="21" hidden="1" customWidth="1"/>
    <col min="12" max="12" width="18.28125" style="0" customWidth="1"/>
    <col min="13" max="13" width="10.28125" style="21" hidden="1" customWidth="1"/>
  </cols>
  <sheetData>
    <row r="2" spans="1:12" ht="12.7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5" ht="12.75">
      <c r="A4" s="46" t="s">
        <v>52</v>
      </c>
      <c r="B4" s="46"/>
      <c r="C4" s="46"/>
      <c r="D4" s="46"/>
      <c r="E4" s="23"/>
    </row>
    <row r="6" spans="1:13" ht="48" customHeight="1">
      <c r="A6" s="2" t="s">
        <v>0</v>
      </c>
      <c r="B6" s="2" t="s">
        <v>1</v>
      </c>
      <c r="C6" s="2" t="s">
        <v>33</v>
      </c>
      <c r="D6" s="35" t="s">
        <v>34</v>
      </c>
      <c r="E6" s="35" t="s">
        <v>35</v>
      </c>
      <c r="F6" s="35" t="s">
        <v>6</v>
      </c>
      <c r="G6" s="39" t="s">
        <v>7</v>
      </c>
      <c r="H6" s="35" t="s">
        <v>8</v>
      </c>
      <c r="I6" s="22" t="s">
        <v>9</v>
      </c>
      <c r="J6" s="35" t="s">
        <v>10</v>
      </c>
      <c r="K6" s="22" t="s">
        <v>11</v>
      </c>
      <c r="L6" s="2" t="s">
        <v>2</v>
      </c>
      <c r="M6" s="33" t="s">
        <v>25</v>
      </c>
    </row>
    <row r="7" spans="1:13" s="1" customFormat="1" ht="48">
      <c r="A7" s="24">
        <v>15</v>
      </c>
      <c r="B7" s="31" t="s">
        <v>37</v>
      </c>
      <c r="C7" s="51" t="s">
        <v>54</v>
      </c>
      <c r="D7" s="24" t="s">
        <v>43</v>
      </c>
      <c r="E7" s="24" t="s">
        <v>44</v>
      </c>
      <c r="F7" s="24" t="s">
        <v>45</v>
      </c>
      <c r="G7" s="24" t="s">
        <v>46</v>
      </c>
      <c r="H7" s="38"/>
      <c r="I7" s="40">
        <v>70000</v>
      </c>
      <c r="J7" s="41">
        <v>70000</v>
      </c>
      <c r="K7" s="36">
        <f>H7*I7</f>
        <v>0</v>
      </c>
      <c r="L7" s="32">
        <f>H7*J7</f>
        <v>0</v>
      </c>
      <c r="M7" s="34">
        <v>2</v>
      </c>
    </row>
    <row r="8" spans="1:13" s="1" customFormat="1" ht="36">
      <c r="A8" s="24">
        <v>21</v>
      </c>
      <c r="B8" s="30" t="s">
        <v>38</v>
      </c>
      <c r="C8" s="51" t="s">
        <v>55</v>
      </c>
      <c r="D8" s="24" t="s">
        <v>47</v>
      </c>
      <c r="E8" s="24" t="s">
        <v>48</v>
      </c>
      <c r="F8" s="24" t="s">
        <v>49</v>
      </c>
      <c r="G8" s="24" t="s">
        <v>46</v>
      </c>
      <c r="H8" s="38"/>
      <c r="I8" s="40">
        <v>17890</v>
      </c>
      <c r="J8" s="41">
        <v>14800</v>
      </c>
      <c r="K8" s="36">
        <f>H8*I8</f>
        <v>0</v>
      </c>
      <c r="L8" s="32">
        <f>H8*J8</f>
        <v>0</v>
      </c>
      <c r="M8" s="34">
        <v>3</v>
      </c>
    </row>
    <row r="9" spans="1:13" s="1" customFormat="1" ht="36">
      <c r="A9" s="24">
        <v>24</v>
      </c>
      <c r="B9" s="31" t="s">
        <v>39</v>
      </c>
      <c r="C9" s="51" t="s">
        <v>56</v>
      </c>
      <c r="D9" s="24" t="s">
        <v>50</v>
      </c>
      <c r="E9" s="24" t="s">
        <v>51</v>
      </c>
      <c r="F9" s="24" t="s">
        <v>49</v>
      </c>
      <c r="G9" s="24" t="s">
        <v>46</v>
      </c>
      <c r="H9" s="38"/>
      <c r="I9" s="40">
        <v>128000</v>
      </c>
      <c r="J9" s="41">
        <v>124500</v>
      </c>
      <c r="K9" s="36">
        <f>H9*I9</f>
        <v>0</v>
      </c>
      <c r="L9" s="32">
        <f>H9*J9</f>
        <v>0</v>
      </c>
      <c r="M9" s="34">
        <v>3</v>
      </c>
    </row>
    <row r="10" spans="1:13" ht="21.75" customHeight="1">
      <c r="A10" s="43" t="s">
        <v>5</v>
      </c>
      <c r="B10" s="43"/>
      <c r="C10" s="43"/>
      <c r="D10" s="44"/>
      <c r="E10" s="44"/>
      <c r="F10" s="44"/>
      <c r="G10" s="44"/>
      <c r="H10" s="43"/>
      <c r="I10" s="43"/>
      <c r="J10" s="44"/>
      <c r="K10" s="28">
        <f>SUM(K7:K9)</f>
        <v>0</v>
      </c>
      <c r="L10" s="37">
        <f>SUM(L7:L9)</f>
        <v>0</v>
      </c>
      <c r="M10" s="21">
        <v>0.1</v>
      </c>
    </row>
    <row r="11" spans="1:12" ht="18.75" customHeight="1">
      <c r="A11" s="42" t="s">
        <v>4</v>
      </c>
      <c r="B11" s="42"/>
      <c r="C11" s="42"/>
      <c r="D11" s="42"/>
      <c r="E11" s="42"/>
      <c r="F11" s="42"/>
      <c r="G11" s="42"/>
      <c r="H11" s="42"/>
      <c r="I11" s="42"/>
      <c r="J11" s="42"/>
      <c r="K11" s="26"/>
      <c r="L11" s="3">
        <f>L10*M10</f>
        <v>0</v>
      </c>
    </row>
    <row r="12" spans="1:12" ht="18" customHeight="1">
      <c r="A12" s="42" t="s">
        <v>3</v>
      </c>
      <c r="B12" s="42"/>
      <c r="C12" s="42"/>
      <c r="D12" s="42"/>
      <c r="E12" s="42"/>
      <c r="F12" s="42"/>
      <c r="G12" s="42"/>
      <c r="H12" s="42"/>
      <c r="I12" s="42"/>
      <c r="J12" s="42"/>
      <c r="K12" s="26"/>
      <c r="L12" s="3">
        <f>SUM(L10:L11)</f>
        <v>0</v>
      </c>
    </row>
    <row r="15" ht="12.75">
      <c r="J15" s="27"/>
    </row>
  </sheetData>
  <sheetProtection/>
  <mergeCells count="5">
    <mergeCell ref="A11:J11"/>
    <mergeCell ref="A12:J12"/>
    <mergeCell ref="A10:J10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fitToHeight="2" fitToWidth="0" horizontalDpi="600" verticalDpi="600" orientation="landscape" paperSize="9" scale="6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4" t="s">
        <v>12</v>
      </c>
      <c r="C2" s="4"/>
      <c r="D2" s="4"/>
      <c r="E2" s="50" t="s">
        <v>53</v>
      </c>
      <c r="F2" s="50"/>
      <c r="G2" s="50"/>
      <c r="H2" s="50"/>
    </row>
    <row r="4" spans="2:7" ht="13.5" thickBot="1">
      <c r="B4" s="5"/>
      <c r="C4" s="5"/>
      <c r="D4" s="5"/>
      <c r="E4" s="5"/>
      <c r="F4" s="5"/>
      <c r="G4" s="5"/>
    </row>
    <row r="5" spans="2:7" ht="24.75" thickBot="1">
      <c r="B5" s="6" t="s">
        <v>13</v>
      </c>
      <c r="C5" s="7" t="s">
        <v>40</v>
      </c>
      <c r="D5" s="5"/>
      <c r="E5" s="8" t="s">
        <v>14</v>
      </c>
      <c r="F5" s="9" t="s">
        <v>15</v>
      </c>
      <c r="G5" s="10" t="s">
        <v>16</v>
      </c>
    </row>
    <row r="6" spans="2:7" ht="15" thickBot="1">
      <c r="B6" s="11"/>
      <c r="C6" s="12"/>
      <c r="D6" s="5"/>
      <c r="E6" s="13">
        <f>SUM('AUSTRO LINE d.o.o.- spec.'!K10)</f>
        <v>0</v>
      </c>
      <c r="F6" s="13">
        <f>SUM('AUSTRO LINE d.o.o.- spec.'!L10)</f>
        <v>0</v>
      </c>
      <c r="G6" s="14">
        <f>F6*1.1</f>
        <v>0</v>
      </c>
    </row>
    <row r="7" spans="2:7" ht="24.75" customHeight="1" thickBot="1">
      <c r="B7" s="6" t="s">
        <v>17</v>
      </c>
      <c r="C7" s="15" t="s">
        <v>18</v>
      </c>
      <c r="D7" s="5"/>
      <c r="E7" s="47" t="s">
        <v>19</v>
      </c>
      <c r="F7" s="48"/>
      <c r="G7" s="49"/>
    </row>
    <row r="8" spans="2:7" ht="20.25" customHeight="1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20</v>
      </c>
      <c r="C9" s="15" t="s">
        <v>21</v>
      </c>
      <c r="D9" s="5"/>
      <c r="E9" s="12"/>
      <c r="F9" s="12"/>
      <c r="G9" s="18"/>
    </row>
    <row r="10" spans="2:7" ht="14.25">
      <c r="B10" s="11"/>
      <c r="C10" s="12"/>
      <c r="D10" s="5"/>
      <c r="E10" s="12"/>
      <c r="F10" s="12"/>
      <c r="G10" s="18"/>
    </row>
    <row r="11" spans="2:7" ht="15">
      <c r="B11" s="6" t="s">
        <v>22</v>
      </c>
      <c r="C11" s="15" t="s">
        <v>23</v>
      </c>
      <c r="D11" s="5"/>
      <c r="E11" s="12"/>
      <c r="F11" s="12"/>
      <c r="G11" s="18"/>
    </row>
    <row r="12" spans="2:7" ht="14.25">
      <c r="B12" s="11"/>
      <c r="C12" s="12"/>
      <c r="D12" s="5"/>
      <c r="E12" s="5"/>
      <c r="F12" s="5"/>
      <c r="G12" s="18"/>
    </row>
    <row r="13" spans="2:7" ht="15">
      <c r="B13" s="6" t="s">
        <v>1</v>
      </c>
      <c r="C13" s="15" t="s">
        <v>24</v>
      </c>
      <c r="D13" s="5"/>
      <c r="E13" s="19" t="s">
        <v>25</v>
      </c>
      <c r="F13" s="29">
        <v>3</v>
      </c>
      <c r="G13" s="18"/>
    </row>
    <row r="14" spans="2:7" ht="14.25">
      <c r="B14" s="11"/>
      <c r="C14" s="12"/>
      <c r="D14" s="5"/>
      <c r="E14" s="12"/>
      <c r="F14" s="12"/>
      <c r="G14" s="18"/>
    </row>
    <row r="15" spans="2:7" ht="25.5">
      <c r="B15" s="6" t="s">
        <v>26</v>
      </c>
      <c r="C15" s="7" t="s">
        <v>27</v>
      </c>
      <c r="D15" s="5"/>
      <c r="E15" s="19" t="s">
        <v>28</v>
      </c>
      <c r="F15" s="15" t="s">
        <v>42</v>
      </c>
      <c r="G15" s="5"/>
    </row>
    <row r="16" spans="2:7" ht="14.25">
      <c r="B16" s="11"/>
      <c r="C16" s="12"/>
      <c r="D16" s="5"/>
      <c r="E16" s="5"/>
      <c r="F16" s="5"/>
      <c r="G16" s="5"/>
    </row>
    <row r="17" spans="2:7" ht="15">
      <c r="B17" s="6" t="s">
        <v>29</v>
      </c>
      <c r="C17" s="7" t="s">
        <v>41</v>
      </c>
      <c r="D17" s="5"/>
      <c r="E17" s="5"/>
      <c r="F17" s="5"/>
      <c r="G17" s="5"/>
    </row>
    <row r="18" spans="2:7" ht="14.25">
      <c r="B18" s="11"/>
      <c r="C18" s="12"/>
      <c r="D18" s="5"/>
      <c r="E18" s="5"/>
      <c r="F18" s="5"/>
      <c r="G18" s="5"/>
    </row>
    <row r="19" spans="2:3" ht="15">
      <c r="B19" s="6" t="s">
        <v>30</v>
      </c>
      <c r="C19" s="7" t="s">
        <v>31</v>
      </c>
    </row>
    <row r="20" spans="2:3" ht="14.25">
      <c r="B20" s="11"/>
      <c r="C20" s="12"/>
    </row>
    <row r="21" spans="2:3" ht="15">
      <c r="B21" s="6" t="s">
        <v>32</v>
      </c>
      <c r="C21" s="20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2020-05-19T12:43:26Z</dcterms:modified>
  <cp:category/>
  <cp:version/>
  <cp:contentType/>
  <cp:contentStatus/>
</cp:coreProperties>
</file>