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ECO TRADE BG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<sst xmlns="http://schemas.openxmlformats.org/spreadsheetml/2006/main" count="36" uniqueCount="33">
  <si>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</si>
  <si>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</si>
  <si>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</si>
  <si>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</si>
  <si>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</si>
  <si>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</si>
  <si>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</si>
  <si>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</si>
  <si>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</si>
  <si>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</si>
  <si>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</si>
  <si>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</si>
  <si>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</si>
  <si>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Шифре</t>
  </si>
  <si>
    <t xml:space="preserve">Назив добављача: ECO TRADE BG d.o.o. </t>
  </si>
  <si>
    <t>335-xxxx(x) x</t>
  </si>
  <si>
    <t>BKT21020</t>
  </si>
  <si>
    <t>BKT21021</t>
  </si>
  <si>
    <t>BKT21031</t>
  </si>
  <si>
    <t>УКУПНА ВРЕДНОСТ УГОВОРА БЕЗ ПДВ-а:</t>
  </si>
  <si>
    <t>УКУПНА ВРЕДНОСТ УГОВОРА СА ПДВ-ом:</t>
  </si>
  <si>
    <t>Koronarni balon kateteri obloženi lekom</t>
  </si>
  <si>
    <t>kom.</t>
  </si>
  <si>
    <t>Dior-Paclitaxel eluting PTCA Balloon Catheter</t>
  </si>
  <si>
    <t>DIOR x.xx-xx</t>
  </si>
  <si>
    <t>Eurocor Tech GmbH, Nemačka</t>
  </si>
  <si>
    <t>PTA periferni balon obložen lekom – paclitaxel ili sirolimus, OTW sistem</t>
  </si>
  <si>
    <t>Freeway 035 Paclitaxel eluting PTA Balloon Catheter</t>
  </si>
  <si>
    <t>Balon kateter za dilataciju – otvaranje AV fistula</t>
  </si>
  <si>
    <t>Cronus HP-High Pressure Peripheral Balloon Catheter OTW</t>
  </si>
  <si>
    <t>CHxxx(x)-xx</t>
  </si>
  <si>
    <t>Rontis Corporation S.A., Švajcarska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</si>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</sst>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3" fontId="63" fillId="0" borderId="19" xfId="0" applyNumberFormat="1" applyFont="1" applyFill="1" applyBorder="1" applyAlignment="1" applyProtection="1">
      <alignment horizontal="center" vertical="center" wrapText="1"/>
      <protection/>
    </xf>
    <xf numFmtId="4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9" sqref="A9:L9"/>
    </sheetView>
  </sheetViews>
  <sheetFormatPr defaultColWidth="9.140625" defaultRowHeight="12.75"/>
  <cols>
    <col min="2" max="2" width="31.8515625" style="0" customWidth="1"/>
    <col min="3" max="3" width="16.421875" style="0" customWidth="1"/>
    <col min="4" max="4" width="14.421875" style="0" customWidth="1"/>
    <col min="5" max="5" width="14.57421875" style="0" customWidth="1"/>
    <col min="6" max="6" width="17.57421875" style="0" customWidth="1"/>
    <col min="7" max="7" width="15.00390625" style="0" customWidth="1"/>
    <col min="8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42.75" customHeight="1">
      <c r="A6" s="8">
        <v>15</v>
      </c>
      <c r="B6" s="8" t="s">
        <v>21</v>
      </c>
      <c r="C6" s="10" t="s">
        <v>16</v>
      </c>
      <c r="D6" s="8" t="s">
        <v>22</v>
      </c>
      <c r="E6" s="9" t="s">
        <v>23</v>
      </c>
      <c r="F6" s="9" t="s">
        <v>24</v>
      </c>
      <c r="G6" s="9" t="s">
        <v>25</v>
      </c>
      <c r="H6" s="5"/>
      <c r="I6" s="6">
        <v>23880</v>
      </c>
      <c r="J6" s="7">
        <v>0.2</v>
      </c>
      <c r="K6" s="6">
        <f>I6*1.2</f>
        <v>28656</v>
      </c>
      <c r="L6" s="6">
        <f>I6*H6</f>
        <v>0</v>
      </c>
      <c r="M6" s="6">
        <f>K6*H6</f>
        <v>0</v>
      </c>
    </row>
    <row r="7" spans="1:13" ht="42.75" customHeight="1">
      <c r="A7" s="8">
        <v>16</v>
      </c>
      <c r="B7" s="8" t="s">
        <v>26</v>
      </c>
      <c r="C7" s="10" t="s">
        <v>17</v>
      </c>
      <c r="D7" s="8" t="s">
        <v>22</v>
      </c>
      <c r="E7" s="9" t="s">
        <v>27</v>
      </c>
      <c r="F7" s="9" t="s">
        <v>15</v>
      </c>
      <c r="G7" s="9" t="s">
        <v>25</v>
      </c>
      <c r="H7" s="5"/>
      <c r="I7" s="6">
        <v>24880</v>
      </c>
      <c r="J7" s="7">
        <v>0.2</v>
      </c>
      <c r="K7" s="6">
        <f>I7*1.2</f>
        <v>29856</v>
      </c>
      <c r="L7" s="6">
        <f>I7*H7</f>
        <v>0</v>
      </c>
      <c r="M7" s="6">
        <f>K7*H7</f>
        <v>0</v>
      </c>
    </row>
    <row r="8" spans="1:13" ht="45">
      <c r="A8" s="8">
        <v>27</v>
      </c>
      <c r="B8" s="8" t="s">
        <v>28</v>
      </c>
      <c r="C8" s="10" t="s">
        <v>18</v>
      </c>
      <c r="D8" s="8" t="s">
        <v>22</v>
      </c>
      <c r="E8" s="9" t="s">
        <v>29</v>
      </c>
      <c r="F8" s="9" t="s">
        <v>30</v>
      </c>
      <c r="G8" s="9" t="s">
        <v>31</v>
      </c>
      <c r="H8" s="5"/>
      <c r="I8" s="6">
        <v>11900</v>
      </c>
      <c r="J8" s="7">
        <v>0.2</v>
      </c>
      <c r="K8" s="6">
        <f>I8*1.2</f>
        <v>14280</v>
      </c>
      <c r="L8" s="6">
        <f>I8*H8</f>
        <v>0</v>
      </c>
      <c r="M8" s="6">
        <f>K8*H8</f>
        <v>0</v>
      </c>
    </row>
    <row r="9" spans="1:13" ht="16.5" customHeight="1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>
        <f>SUM(L6:L8)</f>
        <v>0</v>
      </c>
    </row>
    <row r="10" spans="1:13" ht="16.5" customHeight="1">
      <c r="A10" s="14" t="s">
        <v>32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3">
        <f>M9*0.2</f>
        <v>0</v>
      </c>
    </row>
    <row r="11" spans="1:13" ht="16.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">
        <f>SUM(M6:M8)</f>
        <v>0</v>
      </c>
    </row>
  </sheetData>
  <sheetProtection/>
  <mergeCells count="5">
    <mergeCell ref="A1:O1"/>
    <mergeCell ref="A3:L3"/>
    <mergeCell ref="A9:L9"/>
    <mergeCell ref="A11:L11"/>
    <mergeCell ref="A10:L10"/>
  </mergeCells>
  <conditionalFormatting sqref="C6:C8">
    <cfRule type="duplicateValues" priority="1" dxfId="0" stopIfTrue="1">
      <formula>AND(COUNTIF($C$6:$C$8,C6)&gt;1,NOT(ISBLANK(C6)))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2021-08-18T08:44:30Z</dcterms:modified>
  <cp:category/>
  <cp:version/>
  <cp:contentType/>
  <cp:contentStatus/>
</cp:coreProperties>
</file>