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 lekova sa cenama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<sst xmlns="http://schemas.openxmlformats.org/spreadsheetml/2006/main" count="34" uniqueCount="28">
  <si>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bočica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</si>
  <si>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</si>
  <si>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</si>
  <si>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</si>
  <si>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</si>
  <si>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</si>
  <si>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</si>
  <si>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</si>
  <si>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</si>
  <si>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</si>
  <si>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</si>
  <si>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</si>
  <si>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11,25 mg</t>
  </si>
  <si>
    <t>prašak i rastvarač za suspenziju za injekciju sa produženim oslobađanjem</t>
  </si>
  <si>
    <t>3,75 mg</t>
  </si>
  <si>
    <t>22,5 mg</t>
  </si>
  <si>
    <t>triptorelin 3,75 mg</t>
  </si>
  <si>
    <t>triptorelin 11,25 mg</t>
  </si>
  <si>
    <t>triptorelin 22,5 mg</t>
  </si>
  <si>
    <t>Ipsen Pharma Biotech/PharmaSwiss d.o.o</t>
  </si>
  <si>
    <t>PharmaSwiss d.o.o./Ipsen Pharma Biotech</t>
  </si>
  <si>
    <t>Ipsen Pharma Biotech</t>
  </si>
  <si>
    <r>
      <rPr>
        <sz val="10"/>
        <color indexed="8"/>
        <rFont val="Arial"/>
        <family val="2"/>
      </rPr>
      <t xml:space="preserve">Добављач: </t>
    </r>
    <r>
      <rPr>
        <b/>
        <sz val="10"/>
        <color indexed="8"/>
        <rFont val="Arial"/>
        <family val="2"/>
      </rPr>
      <t>PharmaSwiss d.o.o.</t>
    </r>
  </si>
  <si>
    <r>
      <t>Diphereline</t>
    </r>
    <r>
      <rPr>
        <sz val="9"/>
        <color indexed="8"/>
        <rFont val="Arial"/>
        <family val="2"/>
      </rPr>
      <t>®</t>
    </r>
  </si>
  <si>
    <t>ПРИЛОГ 1 УГОВОРА - СПЕЦИФИКАЦИЈА ДОБАРА СА ЦЕНАМА 
ЈАВНА НАБАВКА: ЦИТОСТАТИЦИ СА ЛИСТЕ Б И ЛИСТЕ Д ЛИСТЕ ЛЕКОВА, ЈН бр. 404-1-110/21-24</t>
  </si>
  <si>
    <t>УКУПНА ВРЕДНОСТ УГОВОРА БЕЗ ПДВ-а</t>
  </si>
  <si>
    <t>ИЗНОС ПДВ-а (10%)</t>
  </si>
  <si>
    <t>УКУПНА ВРЕДНОСТ УГОВОРА СА ПДВ-ом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</si>
</sst>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dd\.mm\.yyyy;@"/>
    <numFmt numFmtId="189" formatCode="dd/mm/yyyy;@"/>
    <numFmt numFmtId="190" formatCode="0000000"/>
    <numFmt numFmtId="191" formatCode="#,##0.0"/>
    <numFmt numFmtId="192" formatCode="#,##0.000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10" xfId="115" applyFont="1" applyFill="1" applyBorder="1" applyAlignment="1">
      <alignment horizontal="center" vertical="center" wrapText="1"/>
      <protection/>
    </xf>
    <xf numFmtId="3" fontId="7" fillId="33" borderId="10" xfId="11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3" fontId="8" fillId="0" borderId="10" xfId="62" applyNumberFormat="1" applyFont="1" applyFill="1" applyBorder="1" applyAlignment="1">
      <alignment horizontal="center" vertical="center" wrapText="1"/>
      <protection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4" fontId="50" fillId="0" borderId="0" xfId="0" applyNumberFormat="1" applyFont="1" applyAlignment="1">
      <alignment horizontal="center" vertical="center"/>
    </xf>
    <xf numFmtId="4" fontId="5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49" fontId="50" fillId="0" borderId="0" xfId="0" applyNumberFormat="1" applyFont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8" fillId="34" borderId="10" xfId="62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10" xfId="115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115" applyFont="1" applyBorder="1" applyAlignment="1">
      <alignment horizontal="center" vertical="center" wrapText="1"/>
      <protection/>
    </xf>
    <xf numFmtId="0" fontId="50" fillId="0" borderId="10" xfId="54" applyFont="1" applyFill="1" applyBorder="1" applyAlignment="1" applyProtection="1">
      <alignment horizontal="center" vertical="center" wrapText="1"/>
      <protection/>
    </xf>
    <xf numFmtId="4" fontId="50" fillId="0" borderId="10" xfId="0" applyNumberFormat="1" applyFont="1" applyBorder="1" applyAlignment="1">
      <alignment horizontal="center" vertical="center" wrapText="1"/>
    </xf>
    <xf numFmtId="190" fontId="50" fillId="0" borderId="10" xfId="0" applyNumberFormat="1" applyFont="1" applyBorder="1" applyAlignment="1">
      <alignment horizontal="center" vertical="center" wrapText="1"/>
    </xf>
    <xf numFmtId="4" fontId="5" fillId="0" borderId="10" xfId="101" applyNumberFormat="1" applyFont="1" applyFill="1" applyBorder="1" applyAlignment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" fillId="0" borderId="10" xfId="101" applyFont="1" applyFill="1" applyBorder="1" applyAlignment="1">
      <alignment horizontal="right" vertical="center" wrapText="1"/>
      <protection/>
    </xf>
    <xf numFmtId="4" fontId="53" fillId="0" borderId="10" xfId="0" applyNumberFormat="1" applyFont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4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M24" sqref="L24:M25"/>
    </sheetView>
  </sheetViews>
  <sheetFormatPr defaultColWidth="9.140625" defaultRowHeight="15"/>
  <cols>
    <col min="1" max="1" width="8.28125" style="11" customWidth="1"/>
    <col min="2" max="2" width="25.8515625" style="15" customWidth="1"/>
    <col min="3" max="3" width="10.57421875" style="21" customWidth="1"/>
    <col min="4" max="4" width="15.421875" style="11" customWidth="1"/>
    <col min="5" max="5" width="14.421875" style="11" customWidth="1"/>
    <col min="6" max="6" width="24.421875" style="11" customWidth="1"/>
    <col min="7" max="7" width="15.00390625" style="11" customWidth="1"/>
    <col min="8" max="8" width="14.00390625" style="17" customWidth="1"/>
    <col min="9" max="9" width="13.57421875" style="18" customWidth="1"/>
    <col min="10" max="10" width="13.00390625" style="11" customWidth="1"/>
    <col min="11" max="11" width="15.00390625" style="11" customWidth="1"/>
    <col min="12" max="12" width="12.421875" style="11" customWidth="1"/>
    <col min="13" max="13" width="24.421875" style="11" customWidth="1"/>
    <col min="14" max="14" width="15.57421875" style="11" customWidth="1"/>
    <col min="15" max="16384" width="9.140625" style="11" customWidth="1"/>
  </cols>
  <sheetData>
    <row r="1" spans="1:11" s="4" customFormat="1" ht="38.25" customHeight="1">
      <c r="A1" s="35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4" customFormat="1" ht="21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4" customFormat="1" ht="21" customHeight="1">
      <c r="A3" s="25"/>
      <c r="B3" s="37" t="s">
        <v>22</v>
      </c>
      <c r="C3" s="38"/>
      <c r="D3" s="38"/>
      <c r="E3" s="26"/>
      <c r="F3" s="26"/>
      <c r="G3" s="26"/>
      <c r="H3" s="26"/>
      <c r="I3" s="26"/>
      <c r="J3" s="26"/>
      <c r="K3" s="26"/>
    </row>
    <row r="4" spans="1:11" s="4" customFormat="1" ht="19.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4" customFormat="1" ht="12">
      <c r="A5" s="26"/>
      <c r="B5" s="5"/>
      <c r="C5" s="20"/>
      <c r="D5" s="6"/>
      <c r="E5" s="6"/>
      <c r="F5" s="6"/>
      <c r="G5" s="6"/>
      <c r="H5" s="7"/>
      <c r="I5" s="8"/>
      <c r="J5" s="6"/>
      <c r="K5" s="9"/>
    </row>
    <row r="6" spans="1:13" s="26" customFormat="1" ht="36">
      <c r="A6" s="2" t="s">
        <v>1</v>
      </c>
      <c r="B6" s="2" t="s">
        <v>2</v>
      </c>
      <c r="C6" s="27" t="s">
        <v>3</v>
      </c>
      <c r="D6" s="28" t="s">
        <v>4</v>
      </c>
      <c r="E6" s="2" t="s">
        <v>5</v>
      </c>
      <c r="F6" s="2" t="s">
        <v>6</v>
      </c>
      <c r="G6" s="29" t="s">
        <v>7</v>
      </c>
      <c r="H6" s="2" t="s">
        <v>8</v>
      </c>
      <c r="I6" s="3" t="s">
        <v>9</v>
      </c>
      <c r="J6" s="30" t="s">
        <v>10</v>
      </c>
      <c r="K6" s="29" t="s">
        <v>11</v>
      </c>
      <c r="M6" s="10"/>
    </row>
    <row r="7" spans="1:15" ht="36">
      <c r="A7" s="22">
        <v>53</v>
      </c>
      <c r="B7" s="31" t="s">
        <v>16</v>
      </c>
      <c r="C7" s="33">
        <v>37091</v>
      </c>
      <c r="D7" s="32" t="s">
        <v>23</v>
      </c>
      <c r="E7" s="24" t="s">
        <v>19</v>
      </c>
      <c r="F7" s="23" t="s">
        <v>13</v>
      </c>
      <c r="G7" s="23" t="s">
        <v>14</v>
      </c>
      <c r="H7" s="23" t="s">
        <v>0</v>
      </c>
      <c r="I7" s="13"/>
      <c r="J7" s="40">
        <v>10091.3</v>
      </c>
      <c r="K7" s="14">
        <f>J7*I7</f>
        <v>0</v>
      </c>
      <c r="M7" s="12"/>
      <c r="N7" s="12"/>
      <c r="O7" s="12"/>
    </row>
    <row r="8" spans="1:15" ht="36">
      <c r="A8" s="22">
        <v>54</v>
      </c>
      <c r="B8" s="31" t="s">
        <v>17</v>
      </c>
      <c r="C8" s="33">
        <v>37092</v>
      </c>
      <c r="D8" s="32" t="s">
        <v>23</v>
      </c>
      <c r="E8" s="24" t="s">
        <v>20</v>
      </c>
      <c r="F8" s="23" t="s">
        <v>13</v>
      </c>
      <c r="G8" s="23" t="s">
        <v>12</v>
      </c>
      <c r="H8" s="23" t="s">
        <v>0</v>
      </c>
      <c r="I8" s="13"/>
      <c r="J8" s="40">
        <v>30273.8</v>
      </c>
      <c r="K8" s="14">
        <f>J8*I8</f>
        <v>0</v>
      </c>
      <c r="M8" s="12"/>
      <c r="N8" s="12"/>
      <c r="O8" s="12"/>
    </row>
    <row r="9" spans="1:15" ht="24" customHeight="1">
      <c r="A9" s="22">
        <v>55</v>
      </c>
      <c r="B9" s="31" t="s">
        <v>18</v>
      </c>
      <c r="C9" s="33">
        <v>37093</v>
      </c>
      <c r="D9" s="32" t="s">
        <v>23</v>
      </c>
      <c r="E9" s="24" t="s">
        <v>21</v>
      </c>
      <c r="F9" s="23" t="s">
        <v>13</v>
      </c>
      <c r="G9" s="23" t="s">
        <v>15</v>
      </c>
      <c r="H9" s="23" t="s">
        <v>0</v>
      </c>
      <c r="I9" s="13"/>
      <c r="J9" s="40">
        <v>60547.8</v>
      </c>
      <c r="K9" s="14">
        <f>J9*I9</f>
        <v>0</v>
      </c>
      <c r="M9" s="12"/>
      <c r="N9" s="12"/>
      <c r="O9" s="12"/>
    </row>
    <row r="10" spans="1:13" s="1" customFormat="1" ht="23.25" customHeight="1">
      <c r="A10" s="39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4">
        <f>SUM(K7:K9)</f>
        <v>0</v>
      </c>
      <c r="M10" s="11"/>
    </row>
    <row r="11" spans="1:11" s="1" customFormat="1" ht="23.25" customHeight="1">
      <c r="A11" s="39" t="s">
        <v>26</v>
      </c>
      <c r="B11" s="39"/>
      <c r="C11" s="39"/>
      <c r="D11" s="39"/>
      <c r="E11" s="39"/>
      <c r="F11" s="39"/>
      <c r="G11" s="39"/>
      <c r="H11" s="39"/>
      <c r="I11" s="39"/>
      <c r="J11" s="39"/>
      <c r="K11" s="34">
        <f>K10*10%</f>
        <v>0</v>
      </c>
    </row>
    <row r="12" spans="1:11" s="1" customFormat="1" ht="23.2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4">
        <f>K10+K11</f>
        <v>0</v>
      </c>
    </row>
    <row r="13" spans="7:13" ht="12">
      <c r="G13" s="16"/>
      <c r="M13" s="1"/>
    </row>
    <row r="14" ht="12">
      <c r="M14" s="19"/>
    </row>
  </sheetData>
  <sheetProtection/>
  <mergeCells count="5">
    <mergeCell ref="A1:K1"/>
    <mergeCell ref="B3:D3"/>
    <mergeCell ref="A12:J12"/>
    <mergeCell ref="A11:J11"/>
    <mergeCell ref="A10:J10"/>
  </mergeCells>
  <conditionalFormatting sqref="N7:N9">
    <cfRule type="cellIs" priority="2" dxfId="3" operator="lessThan" stopIfTrue="1">
      <formula>0</formula>
    </cfRule>
    <cfRule type="cellIs" priority="3" dxfId="3" operator="greaterThan" stopIfTrue="1">
      <formula>0</formula>
    </cfRule>
  </conditionalFormatting>
  <conditionalFormatting sqref="J7:J9">
    <cfRule type="expression" priority="1" dxfId="0" stopIfTrue="1">
      <formula>J7=MIN($S7:$T7)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2021-09-30T08:13:47Z</cp:lastPrinted>
  <dcterms:created xsi:type="dcterms:W3CDTF">2015-05-26T06:21:57Z</dcterms:created>
  <dcterms:modified xsi:type="dcterms:W3CDTF">2022-03-23T12:19:55Z</dcterms:modified>
  <cp:category/>
  <cp:version/>
  <cp:contentType/>
  <cp:contentStatus/>
</cp:coreProperties>
</file>