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sniženje cene\aa1 prilozi ugovora\"/>
    </mc:Choice>
  </mc:AlternateContent>
  <xr:revisionPtr revIDLastSave="0" documentId="13_ncr:1_{FCD7D8A7-644A-43DD-9280-8533C1AC7480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24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" i="1"/>
  <c r="J25" i="1" l="1"/>
  <c r="J26" i="1" s="1"/>
</calcChain>
</file>

<file path=xl/sharedStrings.xml><?xml version="1.0" encoding="utf-8"?>
<sst xmlns="http://schemas.openxmlformats.org/spreadsheetml/2006/main" count="124" uniqueCount="73">
  <si>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</si>
  <si>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</si>
  <si>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</si>
  <si>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</si>
  <si>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</si>
  <si>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</si>
  <si>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</si>
  <si>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</si>
  <si>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Количина</t>
  </si>
  <si>
    <t>Укупна цена без ПДВ-а</t>
  </si>
  <si>
    <t>SEMGLEE</t>
  </si>
  <si>
    <t>оригинално паковање</t>
  </si>
  <si>
    <t>insulin glargin</t>
  </si>
  <si>
    <t>раствор за ињекцију у напуњеном ињекционом пену</t>
  </si>
  <si>
    <t>напуњени ињекциони пен, 5 по 3 мл (100и.ј./мл)</t>
  </si>
  <si>
    <t>ENZIX</t>
  </si>
  <si>
    <t>enalapril, indapamid</t>
  </si>
  <si>
    <t>таблета + филм таблета</t>
  </si>
  <si>
    <t>10мг+2,5мг; блистер, 3x10ком</t>
  </si>
  <si>
    <t>YANIDA</t>
  </si>
  <si>
    <t>valsartan</t>
  </si>
  <si>
    <t>филм таблета</t>
  </si>
  <si>
    <t>блистер, 30 по 80 мг</t>
  </si>
  <si>
    <t>блистер, 30 по 160 мг</t>
  </si>
  <si>
    <t>YANIDA PLUS</t>
  </si>
  <si>
    <t>valsartan, hidrohlortiazid</t>
  </si>
  <si>
    <t>блистер, 30 по (80мг+12.5мг)</t>
  </si>
  <si>
    <t>блистер, 30 по (160мг+12.5мг)</t>
  </si>
  <si>
    <t>блистер, 30 по (160мг+25мг)</t>
  </si>
  <si>
    <t>ROPUIDO</t>
  </si>
  <si>
    <t>rosuvastatin</t>
  </si>
  <si>
    <t>блистер, 30 по 10 мг</t>
  </si>
  <si>
    <t>блистер, 30 по 20 мг</t>
  </si>
  <si>
    <t>ACIKLOVIR UNION</t>
  </si>
  <si>
    <t>aciklovir</t>
  </si>
  <si>
    <t>крем</t>
  </si>
  <si>
    <t>туба, 1 по 10г (50мг/г)</t>
  </si>
  <si>
    <t>AKNOVA</t>
  </si>
  <si>
    <t>izotretinoin</t>
  </si>
  <si>
    <t>капсула, мека</t>
  </si>
  <si>
    <t>CYCLO-PROGYNOVA</t>
  </si>
  <si>
    <t>norgestrel, estradiolvalerat</t>
  </si>
  <si>
    <t>обложена таблета</t>
  </si>
  <si>
    <t>блистер, 1 по 21 (0,5 мг + 2 мг; 2 мг)</t>
  </si>
  <si>
    <t>DUTAPROST</t>
  </si>
  <si>
    <t>dutasterid</t>
  </si>
  <si>
    <t>блистер, 30 по 0,5 мг</t>
  </si>
  <si>
    <t>VERION</t>
  </si>
  <si>
    <t>LEBEL</t>
  </si>
  <si>
    <t>levofloksacin</t>
  </si>
  <si>
    <t>блистер, 7 по 500мг</t>
  </si>
  <si>
    <t>CAMISADOL</t>
  </si>
  <si>
    <t>lakozamid</t>
  </si>
  <si>
    <t>блистер, 56 по 50 мг</t>
  </si>
  <si>
    <t>блистер, 56 по 100 мг</t>
  </si>
  <si>
    <t>блистер, 56 по 200 мг</t>
  </si>
  <si>
    <t>MAPRAZAX</t>
  </si>
  <si>
    <t>alprazolam</t>
  </si>
  <si>
    <t>таблета</t>
  </si>
  <si>
    <t>блистер, 30 по 1 мг</t>
  </si>
  <si>
    <t>PRAMES</t>
  </si>
  <si>
    <t>escitalopram</t>
  </si>
  <si>
    <t>GENTOKULIN</t>
  </si>
  <si>
    <t>gentamicin</t>
  </si>
  <si>
    <t>капи за очи, раствор</t>
  </si>
  <si>
    <t>бочица, 1 по 10 мл (0,3%)</t>
  </si>
  <si>
    <t>VISUS PLUS</t>
  </si>
  <si>
    <t>timolol, latanoprost</t>
  </si>
  <si>
    <t>бочица, 1 по 2,5 мл (5мг/мл+50мцг/мл)</t>
  </si>
  <si>
    <t>УКУПНА ВРЕДНОСТ БЕЗ ПДВ-А</t>
  </si>
  <si>
    <t>ИЗНОС ПДВ-А 10%</t>
  </si>
  <si>
    <t>УКУПНА ВРЕДНОСТ СА ПДВ-ОМ</t>
  </si>
  <si>
    <t>0041600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</si>
</sst>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2">
    <cellStyle name="Normal" xfId="0" builtinId="0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3393-7779-4AEA-B8E1-8547D8E4E6D4}">
  <sheetPr>
    <pageSetUpPr fitToPage="1"/>
  </sheetPr>
  <dimension ref="A1:J26"/>
  <sheetViews>
    <sheetView tabSelected="1" workbookViewId="0">
      <selection activeCell="H23" sqref="H2:H23"/>
    </sheetView>
  </sheetViews>
  <sheetFormatPr defaultRowHeight="15" x14ac:dyDescent="0.25"/>
  <cols>
    <col min="1" max="1" width="10.140625" bestFit="1" customWidth="1"/>
    <col min="2" max="2" width="18.28515625" bestFit="1" customWidth="1"/>
    <col min="3" max="3" width="19.42578125" bestFit="1" customWidth="1"/>
    <col min="4" max="4" width="8" bestFit="1" customWidth="1"/>
    <col min="5" max="5" width="22.28515625" bestFit="1" customWidth="1"/>
    <col min="6" max="6" width="44.85546875" bestFit="1" customWidth="1"/>
    <col min="7" max="7" width="41.28515625" bestFit="1" customWidth="1"/>
    <col min="8" max="8" width="14.28515625" bestFit="1" customWidth="1"/>
    <col min="9" max="9" width="8.85546875" bestFit="1" customWidth="1"/>
    <col min="10" max="10" width="20.28515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x14ac:dyDescent="0.25">
      <c r="A2" s="3">
        <v>12</v>
      </c>
      <c r="B2" s="4" t="s">
        <v>10</v>
      </c>
      <c r="C2" s="3" t="s">
        <v>11</v>
      </c>
      <c r="D2" s="8" t="s">
        <v>72</v>
      </c>
      <c r="E2" s="4" t="s">
        <v>12</v>
      </c>
      <c r="F2" s="3" t="s">
        <v>13</v>
      </c>
      <c r="G2" s="3" t="s">
        <v>14</v>
      </c>
      <c r="H2" s="5">
        <v>3166.24</v>
      </c>
      <c r="I2" s="7"/>
      <c r="J2" s="5">
        <f>H2*I2</f>
        <v>0</v>
      </c>
    </row>
    <row r="3" spans="1:10" x14ac:dyDescent="0.25">
      <c r="A3" s="3">
        <v>27</v>
      </c>
      <c r="B3" s="4" t="s">
        <v>15</v>
      </c>
      <c r="C3" s="3" t="s">
        <v>11</v>
      </c>
      <c r="D3" s="3">
        <v>1401060</v>
      </c>
      <c r="E3" s="4" t="s">
        <v>16</v>
      </c>
      <c r="F3" s="3" t="s">
        <v>17</v>
      </c>
      <c r="G3" s="3" t="s">
        <v>18</v>
      </c>
      <c r="H3" s="5">
        <v>182.72</v>
      </c>
      <c r="I3" s="7"/>
      <c r="J3" s="5">
        <f t="shared" ref="J3:J23" si="0">H3*I3</f>
        <v>0</v>
      </c>
    </row>
    <row r="4" spans="1:10" x14ac:dyDescent="0.25">
      <c r="A4" s="3">
        <v>36</v>
      </c>
      <c r="B4" s="4" t="s">
        <v>19</v>
      </c>
      <c r="C4" s="3" t="s">
        <v>11</v>
      </c>
      <c r="D4" s="3">
        <v>1103960</v>
      </c>
      <c r="E4" s="4" t="s">
        <v>20</v>
      </c>
      <c r="F4" s="3" t="s">
        <v>21</v>
      </c>
      <c r="G4" s="3" t="s">
        <v>22</v>
      </c>
      <c r="H4" s="5">
        <v>176.02</v>
      </c>
      <c r="I4" s="7"/>
      <c r="J4" s="5">
        <f t="shared" si="0"/>
        <v>0</v>
      </c>
    </row>
    <row r="5" spans="1:10" x14ac:dyDescent="0.25">
      <c r="A5" s="3">
        <v>37</v>
      </c>
      <c r="B5" s="4" t="s">
        <v>19</v>
      </c>
      <c r="C5" s="3" t="s">
        <v>11</v>
      </c>
      <c r="D5" s="3">
        <v>1103965</v>
      </c>
      <c r="E5" s="4" t="s">
        <v>20</v>
      </c>
      <c r="F5" s="3" t="s">
        <v>21</v>
      </c>
      <c r="G5" s="3" t="s">
        <v>23</v>
      </c>
      <c r="H5" s="5">
        <v>272.16000000000003</v>
      </c>
      <c r="I5" s="7"/>
      <c r="J5" s="5">
        <f t="shared" si="0"/>
        <v>0</v>
      </c>
    </row>
    <row r="6" spans="1:10" x14ac:dyDescent="0.25">
      <c r="A6" s="3">
        <v>38</v>
      </c>
      <c r="B6" s="4" t="s">
        <v>24</v>
      </c>
      <c r="C6" s="3" t="s">
        <v>11</v>
      </c>
      <c r="D6" s="3">
        <v>1103970</v>
      </c>
      <c r="E6" s="4" t="s">
        <v>25</v>
      </c>
      <c r="F6" s="3" t="s">
        <v>21</v>
      </c>
      <c r="G6" s="3" t="s">
        <v>26</v>
      </c>
      <c r="H6" s="5">
        <v>243.37</v>
      </c>
      <c r="I6" s="7"/>
      <c r="J6" s="5">
        <f t="shared" si="0"/>
        <v>0</v>
      </c>
    </row>
    <row r="7" spans="1:10" x14ac:dyDescent="0.25">
      <c r="A7" s="3">
        <v>39</v>
      </c>
      <c r="B7" s="4" t="s">
        <v>24</v>
      </c>
      <c r="C7" s="3" t="s">
        <v>11</v>
      </c>
      <c r="D7" s="3">
        <v>1103971</v>
      </c>
      <c r="E7" s="4" t="s">
        <v>25</v>
      </c>
      <c r="F7" s="3" t="s">
        <v>21</v>
      </c>
      <c r="G7" s="3" t="s">
        <v>27</v>
      </c>
      <c r="H7" s="5">
        <v>290.51</v>
      </c>
      <c r="I7" s="6"/>
      <c r="J7" s="5">
        <f t="shared" si="0"/>
        <v>0</v>
      </c>
    </row>
    <row r="8" spans="1:10" x14ac:dyDescent="0.25">
      <c r="A8" s="3">
        <v>40</v>
      </c>
      <c r="B8" s="4" t="s">
        <v>24</v>
      </c>
      <c r="C8" s="3" t="s">
        <v>11</v>
      </c>
      <c r="D8" s="3">
        <v>1103972</v>
      </c>
      <c r="E8" s="4" t="s">
        <v>25</v>
      </c>
      <c r="F8" s="3" t="s">
        <v>21</v>
      </c>
      <c r="G8" s="3" t="s">
        <v>28</v>
      </c>
      <c r="H8" s="5">
        <v>308.55</v>
      </c>
      <c r="I8" s="7"/>
      <c r="J8" s="5">
        <f t="shared" si="0"/>
        <v>0</v>
      </c>
    </row>
    <row r="9" spans="1:10" x14ac:dyDescent="0.25">
      <c r="A9" s="3">
        <v>42</v>
      </c>
      <c r="B9" s="4" t="s">
        <v>29</v>
      </c>
      <c r="C9" s="3" t="s">
        <v>11</v>
      </c>
      <c r="D9" s="3">
        <v>1104571</v>
      </c>
      <c r="E9" s="4" t="s">
        <v>30</v>
      </c>
      <c r="F9" s="3" t="s">
        <v>21</v>
      </c>
      <c r="G9" s="3" t="s">
        <v>31</v>
      </c>
      <c r="H9" s="5">
        <v>424.94</v>
      </c>
      <c r="I9" s="7"/>
      <c r="J9" s="5">
        <f t="shared" si="0"/>
        <v>0</v>
      </c>
    </row>
    <row r="10" spans="1:10" x14ac:dyDescent="0.25">
      <c r="A10" s="3">
        <v>43</v>
      </c>
      <c r="B10" s="4" t="s">
        <v>29</v>
      </c>
      <c r="C10" s="3" t="s">
        <v>11</v>
      </c>
      <c r="D10" s="3">
        <v>1104572</v>
      </c>
      <c r="E10" s="4" t="s">
        <v>30</v>
      </c>
      <c r="F10" s="3" t="s">
        <v>21</v>
      </c>
      <c r="G10" s="3" t="s">
        <v>32</v>
      </c>
      <c r="H10" s="5">
        <v>520.29999999999995</v>
      </c>
      <c r="I10" s="7"/>
      <c r="J10" s="5">
        <f t="shared" si="0"/>
        <v>0</v>
      </c>
    </row>
    <row r="11" spans="1:10" x14ac:dyDescent="0.25">
      <c r="A11" s="3">
        <v>49</v>
      </c>
      <c r="B11" s="4" t="s">
        <v>33</v>
      </c>
      <c r="C11" s="3" t="s">
        <v>11</v>
      </c>
      <c r="D11" s="3">
        <v>4139162</v>
      </c>
      <c r="E11" s="4" t="s">
        <v>34</v>
      </c>
      <c r="F11" s="3" t="s">
        <v>35</v>
      </c>
      <c r="G11" s="3" t="s">
        <v>36</v>
      </c>
      <c r="H11" s="5">
        <v>439.61</v>
      </c>
      <c r="I11" s="6"/>
      <c r="J11" s="5">
        <f t="shared" si="0"/>
        <v>0</v>
      </c>
    </row>
    <row r="12" spans="1:10" x14ac:dyDescent="0.25">
      <c r="A12" s="3">
        <v>50</v>
      </c>
      <c r="B12" s="4" t="s">
        <v>37</v>
      </c>
      <c r="C12" s="3" t="s">
        <v>11</v>
      </c>
      <c r="D12" s="3">
        <v>1155450</v>
      </c>
      <c r="E12" s="4" t="s">
        <v>38</v>
      </c>
      <c r="F12" s="3" t="s">
        <v>39</v>
      </c>
      <c r="G12" s="3" t="s">
        <v>31</v>
      </c>
      <c r="H12" s="5">
        <v>762.16</v>
      </c>
      <c r="I12" s="6"/>
      <c r="J12" s="5">
        <f t="shared" si="0"/>
        <v>0</v>
      </c>
    </row>
    <row r="13" spans="1:10" x14ac:dyDescent="0.25">
      <c r="A13" s="3">
        <v>51</v>
      </c>
      <c r="B13" s="4" t="s">
        <v>40</v>
      </c>
      <c r="C13" s="3" t="s">
        <v>11</v>
      </c>
      <c r="D13" s="3">
        <v>1048781</v>
      </c>
      <c r="E13" s="4" t="s">
        <v>41</v>
      </c>
      <c r="F13" s="3" t="s">
        <v>42</v>
      </c>
      <c r="G13" s="3" t="s">
        <v>43</v>
      </c>
      <c r="H13" s="5">
        <v>179.02</v>
      </c>
      <c r="I13" s="7"/>
      <c r="J13" s="5">
        <f t="shared" si="0"/>
        <v>0</v>
      </c>
    </row>
    <row r="14" spans="1:10" x14ac:dyDescent="0.25">
      <c r="A14" s="3">
        <v>56</v>
      </c>
      <c r="B14" s="4" t="s">
        <v>44</v>
      </c>
      <c r="C14" s="3" t="s">
        <v>11</v>
      </c>
      <c r="D14" s="3">
        <v>1134510</v>
      </c>
      <c r="E14" s="4" t="s">
        <v>45</v>
      </c>
      <c r="F14" s="3" t="s">
        <v>39</v>
      </c>
      <c r="G14" s="3" t="s">
        <v>46</v>
      </c>
      <c r="H14" s="5">
        <v>554.91999999999996</v>
      </c>
      <c r="I14" s="6"/>
      <c r="J14" s="5">
        <f t="shared" si="0"/>
        <v>0</v>
      </c>
    </row>
    <row r="15" spans="1:10" x14ac:dyDescent="0.25">
      <c r="A15" s="3">
        <v>57</v>
      </c>
      <c r="B15" s="4" t="s">
        <v>47</v>
      </c>
      <c r="C15" s="3" t="s">
        <v>11</v>
      </c>
      <c r="D15" s="3">
        <v>1134304</v>
      </c>
      <c r="E15" s="4" t="s">
        <v>45</v>
      </c>
      <c r="F15" s="3" t="s">
        <v>39</v>
      </c>
      <c r="G15" s="3" t="s">
        <v>46</v>
      </c>
      <c r="H15" s="5">
        <v>536.24</v>
      </c>
      <c r="I15" s="6"/>
      <c r="J15" s="5">
        <f t="shared" si="0"/>
        <v>0</v>
      </c>
    </row>
    <row r="16" spans="1:10" x14ac:dyDescent="0.25">
      <c r="A16" s="3">
        <v>75</v>
      </c>
      <c r="B16" s="4" t="s">
        <v>48</v>
      </c>
      <c r="C16" s="3" t="s">
        <v>11</v>
      </c>
      <c r="D16" s="3">
        <v>1329810</v>
      </c>
      <c r="E16" s="4" t="s">
        <v>49</v>
      </c>
      <c r="F16" s="3" t="s">
        <v>21</v>
      </c>
      <c r="G16" s="3" t="s">
        <v>50</v>
      </c>
      <c r="H16" s="5">
        <v>443.42</v>
      </c>
      <c r="I16" s="7"/>
      <c r="J16" s="5">
        <f t="shared" si="0"/>
        <v>0</v>
      </c>
    </row>
    <row r="17" spans="1:10" x14ac:dyDescent="0.25">
      <c r="A17" s="3">
        <v>97</v>
      </c>
      <c r="B17" s="4" t="s">
        <v>51</v>
      </c>
      <c r="C17" s="3" t="s">
        <v>11</v>
      </c>
      <c r="D17" s="3">
        <v>1084748</v>
      </c>
      <c r="E17" s="4" t="s">
        <v>52</v>
      </c>
      <c r="F17" s="3" t="s">
        <v>21</v>
      </c>
      <c r="G17" s="3" t="s">
        <v>53</v>
      </c>
      <c r="H17" s="5">
        <v>894.1</v>
      </c>
      <c r="I17" s="6"/>
      <c r="J17" s="5">
        <f t="shared" si="0"/>
        <v>0</v>
      </c>
    </row>
    <row r="18" spans="1:10" x14ac:dyDescent="0.25">
      <c r="A18" s="3">
        <v>98</v>
      </c>
      <c r="B18" s="4" t="s">
        <v>51</v>
      </c>
      <c r="C18" s="3" t="s">
        <v>11</v>
      </c>
      <c r="D18" s="3">
        <v>1084752</v>
      </c>
      <c r="E18" s="4" t="s">
        <v>52</v>
      </c>
      <c r="F18" s="3" t="s">
        <v>21</v>
      </c>
      <c r="G18" s="3" t="s">
        <v>54</v>
      </c>
      <c r="H18" s="5">
        <v>2009.4</v>
      </c>
      <c r="I18" s="6"/>
      <c r="J18" s="5">
        <f t="shared" si="0"/>
        <v>0</v>
      </c>
    </row>
    <row r="19" spans="1:10" x14ac:dyDescent="0.25">
      <c r="A19" s="3">
        <v>99</v>
      </c>
      <c r="B19" s="4" t="s">
        <v>51</v>
      </c>
      <c r="C19" s="3" t="s">
        <v>11</v>
      </c>
      <c r="D19" s="3">
        <v>1084749</v>
      </c>
      <c r="E19" s="4" t="s">
        <v>52</v>
      </c>
      <c r="F19" s="3" t="s">
        <v>21</v>
      </c>
      <c r="G19" s="3" t="s">
        <v>55</v>
      </c>
      <c r="H19" s="5">
        <v>4018.6</v>
      </c>
      <c r="I19" s="6"/>
      <c r="J19" s="5">
        <f t="shared" si="0"/>
        <v>0</v>
      </c>
    </row>
    <row r="20" spans="1:10" x14ac:dyDescent="0.25">
      <c r="A20" s="3">
        <v>107</v>
      </c>
      <c r="B20" s="4" t="s">
        <v>56</v>
      </c>
      <c r="C20" s="3" t="s">
        <v>11</v>
      </c>
      <c r="D20" s="3">
        <v>1071500</v>
      </c>
      <c r="E20" s="4" t="s">
        <v>57</v>
      </c>
      <c r="F20" s="3" t="s">
        <v>58</v>
      </c>
      <c r="G20" s="3" t="s">
        <v>59</v>
      </c>
      <c r="H20" s="5">
        <v>161.66999999999999</v>
      </c>
      <c r="I20" s="7"/>
      <c r="J20" s="5">
        <f t="shared" si="0"/>
        <v>0</v>
      </c>
    </row>
    <row r="21" spans="1:10" x14ac:dyDescent="0.25">
      <c r="A21" s="3">
        <v>109</v>
      </c>
      <c r="B21" s="4" t="s">
        <v>60</v>
      </c>
      <c r="C21" s="3" t="s">
        <v>11</v>
      </c>
      <c r="D21" s="3">
        <v>1072608</v>
      </c>
      <c r="E21" s="4" t="s">
        <v>61</v>
      </c>
      <c r="F21" s="3" t="s">
        <v>21</v>
      </c>
      <c r="G21" s="3" t="s">
        <v>31</v>
      </c>
      <c r="H21" s="5">
        <v>184.6</v>
      </c>
      <c r="I21" s="6"/>
      <c r="J21" s="5">
        <f t="shared" si="0"/>
        <v>0</v>
      </c>
    </row>
    <row r="22" spans="1:10" x14ac:dyDescent="0.25">
      <c r="A22" s="3">
        <v>120</v>
      </c>
      <c r="B22" s="4" t="s">
        <v>62</v>
      </c>
      <c r="C22" s="3" t="s">
        <v>11</v>
      </c>
      <c r="D22" s="3">
        <v>7090801</v>
      </c>
      <c r="E22" s="4" t="s">
        <v>63</v>
      </c>
      <c r="F22" s="3" t="s">
        <v>64</v>
      </c>
      <c r="G22" s="3" t="s">
        <v>65</v>
      </c>
      <c r="H22" s="5">
        <v>170.5</v>
      </c>
      <c r="I22" s="6"/>
      <c r="J22" s="5">
        <f t="shared" si="0"/>
        <v>0</v>
      </c>
    </row>
    <row r="23" spans="1:10" x14ac:dyDescent="0.25">
      <c r="A23" s="3">
        <v>125</v>
      </c>
      <c r="B23" s="4" t="s">
        <v>66</v>
      </c>
      <c r="C23" s="3" t="s">
        <v>11</v>
      </c>
      <c r="D23" s="3">
        <v>7099172</v>
      </c>
      <c r="E23" s="4" t="s">
        <v>67</v>
      </c>
      <c r="F23" s="3" t="s">
        <v>64</v>
      </c>
      <c r="G23" s="3" t="s">
        <v>68</v>
      </c>
      <c r="H23" s="5">
        <v>439.5</v>
      </c>
      <c r="I23" s="6"/>
      <c r="J23" s="5">
        <f t="shared" si="0"/>
        <v>0</v>
      </c>
    </row>
    <row r="24" spans="1:10" ht="15" customHeight="1" x14ac:dyDescent="0.25">
      <c r="A24" s="9" t="s">
        <v>69</v>
      </c>
      <c r="B24" s="10"/>
      <c r="C24" s="10"/>
      <c r="D24" s="10"/>
      <c r="E24" s="10"/>
      <c r="F24" s="10"/>
      <c r="G24" s="10"/>
      <c r="H24" s="10"/>
      <c r="I24" s="11"/>
      <c r="J24" s="5">
        <f>J2+J3+J4+J5+J6+J7+J8+J9+J10+J11+J12+J13+J14+J15+J16+J17+J18+J19+J20+J21+J22+J23</f>
        <v>0</v>
      </c>
    </row>
    <row r="25" spans="1:10" ht="15" customHeight="1" x14ac:dyDescent="0.25">
      <c r="A25" s="9" t="s">
        <v>70</v>
      </c>
      <c r="B25" s="10"/>
      <c r="C25" s="10"/>
      <c r="D25" s="10"/>
      <c r="E25" s="10"/>
      <c r="F25" s="10"/>
      <c r="G25" s="10"/>
      <c r="H25" s="10"/>
      <c r="I25" s="11"/>
      <c r="J25" s="5">
        <f>J24*0.1</f>
        <v>0</v>
      </c>
    </row>
    <row r="26" spans="1:10" ht="15" customHeight="1" x14ac:dyDescent="0.25">
      <c r="A26" s="9" t="s">
        <v>71</v>
      </c>
      <c r="B26" s="10"/>
      <c r="C26" s="10"/>
      <c r="D26" s="10"/>
      <c r="E26" s="10"/>
      <c r="F26" s="10"/>
      <c r="G26" s="10"/>
      <c r="H26" s="10"/>
      <c r="I26" s="11"/>
      <c r="J26" s="5">
        <f>J24+J25</f>
        <v>0</v>
      </c>
    </row>
  </sheetData>
  <mergeCells count="3">
    <mergeCell ref="A24:I24"/>
    <mergeCell ref="A25:I25"/>
    <mergeCell ref="A26:I26"/>
  </mergeCells>
  <pageMargins left="0" right="0" top="0.75" bottom="0.75" header="0.3" footer="0.3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2021-09-22T09:06:24Z</cp:lastPrinted>
  <dcterms:created xsi:type="dcterms:W3CDTF">2021-08-30T13:00:38Z</dcterms:created>
  <dcterms:modified xsi:type="dcterms:W3CDTF">2022-03-29T09:03:26Z</dcterms:modified>
</cp:coreProperties>
</file>