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81D528E8-6E74-4BAD-9E6E-9A1AD580FBE9}" xr6:coauthVersionLast="36" xr6:coauthVersionMax="45" xr10:uidLastSave="{00000000-0000-0000-0000-000000000000}"/>
  <bookViews>
    <workbookView xWindow="0" yWindow="0" windowWidth="28800" windowHeight="11325" xr2:uid="{E0F26BAC-9B49-48C8-A922-E1AB55CB2DC7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s="1"/>
  <c r="N7" i="1" s="1"/>
  <c r="K8" i="1"/>
  <c r="M8" i="1" s="1"/>
  <c r="N8" i="1" s="1"/>
  <c r="K6" i="1"/>
  <c r="N9" i="1" l="1"/>
  <c r="M6" i="1"/>
  <c r="K9" i="1"/>
  <c r="M10" i="1" s="1"/>
  <c r="M9" i="1"/>
  <c r="M11" i="1" l="1"/>
  <c r="N6" i="1"/>
  <c r="M12" i="1" s="1"/>
</calcChain>
</file>

<file path=xl/sharedStrings.xml><?xml version="1.0" encoding="utf-8"?>
<sst xmlns="http://schemas.openxmlformats.org/spreadsheetml/2006/main" count="37" uniqueCount="34">
  <si>
    <t>epoetin alfa - referentni lek</t>
  </si>
  <si>
    <t>rastvor za injekciju</t>
  </si>
  <si>
    <t>2000 i.j.</t>
  </si>
  <si>
    <t>injekcioni špric</t>
  </si>
  <si>
    <t>400 mg</t>
  </si>
  <si>
    <t>100 mg</t>
  </si>
  <si>
    <t>koncentrat za rastvor za infuziju</t>
  </si>
  <si>
    <t>bočica</t>
  </si>
  <si>
    <t>bevacizumab 100 mg i 400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</si>
  <si>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</si>
  <si>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</si>
  <si>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</si>
  <si>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</si>
  <si>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</si>
  <si>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</si>
  <si>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</si>
  <si>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</si>
  <si>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</si>
  <si>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Укупно за партију 23</t>
  </si>
  <si>
    <t>Eprex®</t>
  </si>
  <si>
    <t>CILAG AG - Švajcarska
JANSSEN BIOLOGICS B.V. - Holandija</t>
  </si>
  <si>
    <t>Avastin®</t>
  </si>
  <si>
    <t>F.HOFFMANN-LA ROCHE LTD - Švajcarska 
ROCHE DIAGNOSTICS GMBH - Nemačka</t>
  </si>
  <si>
    <t>ПРИЛОГ УГОВОРА - СПЕЦИФИКАЦИЈА ЛЕКОВА СА ЦЕНАМА</t>
  </si>
  <si>
    <t>ЈН ЛЕКОВИ СА ЛИСТЕ Ц ЛИСТЕ ЛЕКОВА, РБ 404-1-110/21-51</t>
  </si>
  <si>
    <t>INPHARM CO D.O.O.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</si>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</sst>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1B1B1B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33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3" borderId="5" xfId="2" applyNumberFormat="1" applyFont="1" applyFill="1" applyBorder="1" applyAlignment="1">
      <alignment horizontal="right" vertical="center" wrapText="1"/>
    </xf>
    <xf numFmtId="164" fontId="1" fillId="3" borderId="6" xfId="2" applyNumberFormat="1" applyFont="1" applyFill="1" applyBorder="1" applyAlignment="1">
      <alignment horizontal="right" vertical="center" wrapText="1"/>
    </xf>
    <xf numFmtId="164" fontId="1" fillId="3" borderId="7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12"/>
  <sheetViews>
    <sheetView tabSelected="1" workbookViewId="0">
      <selection activeCell="Q7" sqref="Q7"/>
    </sheetView>
  </sheetViews>
  <sheetFormatPr defaultRowHeight="12.75" x14ac:dyDescent="0.2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0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8" customFormat="1" ht="19.5" customHeight="1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customHeight="1" x14ac:dyDescent="0.2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x14ac:dyDescent="0.2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4.75" customHeight="1" x14ac:dyDescent="0.2"/>
    <row r="5" spans="1:14" s="9" customFormat="1" ht="36" x14ac:dyDescent="0.2">
      <c r="A5" s="6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6" t="s">
        <v>26</v>
      </c>
      <c r="J5" s="6" t="s">
        <v>17</v>
      </c>
      <c r="K5" s="7" t="s">
        <v>30</v>
      </c>
      <c r="L5" s="8" t="s">
        <v>31</v>
      </c>
      <c r="M5" s="7" t="s">
        <v>32</v>
      </c>
      <c r="N5" s="7" t="s">
        <v>33</v>
      </c>
    </row>
    <row r="6" spans="1:14" ht="60" x14ac:dyDescent="0.2">
      <c r="A6" s="13">
        <v>1</v>
      </c>
      <c r="B6" s="13" t="s">
        <v>0</v>
      </c>
      <c r="C6" s="12">
        <v>69152</v>
      </c>
      <c r="D6" s="19" t="s">
        <v>19</v>
      </c>
      <c r="E6" s="13" t="s">
        <v>20</v>
      </c>
      <c r="F6" s="13" t="s">
        <v>1</v>
      </c>
      <c r="G6" s="13" t="s">
        <v>2</v>
      </c>
      <c r="H6" s="13" t="s">
        <v>3</v>
      </c>
      <c r="I6" s="1"/>
      <c r="J6" s="2">
        <v>1190.2</v>
      </c>
      <c r="K6" s="2">
        <f>J6*I6</f>
        <v>0</v>
      </c>
      <c r="L6" s="14">
        <v>0.1</v>
      </c>
      <c r="M6" s="15">
        <f>K6*L6</f>
        <v>0</v>
      </c>
      <c r="N6" s="15">
        <f>M6+K6</f>
        <v>0</v>
      </c>
    </row>
    <row r="7" spans="1:14" ht="69" customHeight="1" x14ac:dyDescent="0.2">
      <c r="A7" s="29">
        <v>23</v>
      </c>
      <c r="B7" s="29" t="s">
        <v>8</v>
      </c>
      <c r="C7" s="12">
        <v>39401</v>
      </c>
      <c r="D7" s="13" t="s">
        <v>21</v>
      </c>
      <c r="E7" s="17" t="s">
        <v>22</v>
      </c>
      <c r="F7" s="25" t="s">
        <v>6</v>
      </c>
      <c r="G7" s="13" t="s">
        <v>5</v>
      </c>
      <c r="H7" s="13" t="s">
        <v>7</v>
      </c>
      <c r="I7" s="1"/>
      <c r="J7" s="2">
        <v>28101.3</v>
      </c>
      <c r="K7" s="2">
        <f t="shared" ref="K7:K8" si="0">J7*I7</f>
        <v>0</v>
      </c>
      <c r="L7" s="14">
        <v>0.1</v>
      </c>
      <c r="M7" s="15">
        <f t="shared" ref="M7:M8" si="1">K7*L7</f>
        <v>0</v>
      </c>
      <c r="N7" s="15">
        <f t="shared" ref="N7:N8" si="2">M7+K7</f>
        <v>0</v>
      </c>
    </row>
    <row r="8" spans="1:14" ht="69" customHeight="1" x14ac:dyDescent="0.2">
      <c r="A8" s="30"/>
      <c r="B8" s="30"/>
      <c r="C8" s="12">
        <v>39400</v>
      </c>
      <c r="D8" s="13" t="s">
        <v>21</v>
      </c>
      <c r="E8" s="17" t="s">
        <v>22</v>
      </c>
      <c r="F8" s="25"/>
      <c r="G8" s="13" t="s">
        <v>4</v>
      </c>
      <c r="H8" s="13" t="s">
        <v>7</v>
      </c>
      <c r="I8" s="1"/>
      <c r="J8" s="2">
        <v>103251.3</v>
      </c>
      <c r="K8" s="2">
        <f t="shared" si="0"/>
        <v>0</v>
      </c>
      <c r="L8" s="14">
        <v>0.1</v>
      </c>
      <c r="M8" s="15">
        <f t="shared" si="1"/>
        <v>0</v>
      </c>
      <c r="N8" s="15">
        <f t="shared" si="2"/>
        <v>0</v>
      </c>
    </row>
    <row r="9" spans="1:14" ht="25.5" customHeight="1" x14ac:dyDescent="0.2">
      <c r="A9" s="31"/>
      <c r="B9" s="31"/>
      <c r="C9" s="26" t="s">
        <v>18</v>
      </c>
      <c r="D9" s="27"/>
      <c r="E9" s="27"/>
      <c r="F9" s="27"/>
      <c r="G9" s="27"/>
      <c r="H9" s="27"/>
      <c r="I9" s="27"/>
      <c r="J9" s="28"/>
      <c r="K9" s="2">
        <f>K7+K8</f>
        <v>0</v>
      </c>
      <c r="L9" s="16"/>
      <c r="M9" s="2">
        <f>M7+M8</f>
        <v>0</v>
      </c>
      <c r="N9" s="2">
        <f>N7+N8</f>
        <v>0</v>
      </c>
    </row>
    <row r="10" spans="1:14" s="11" customFormat="1" ht="24.95" customHeight="1" x14ac:dyDescent="0.2">
      <c r="A10" s="20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3">
        <f>K6+K9</f>
        <v>0</v>
      </c>
      <c r="N10" s="24"/>
    </row>
    <row r="11" spans="1:14" s="11" customFormat="1" ht="24.95" customHeight="1" x14ac:dyDescent="0.2">
      <c r="A11" s="20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3">
        <f>M6+M9</f>
        <v>0</v>
      </c>
      <c r="N11" s="24"/>
    </row>
    <row r="12" spans="1:14" s="11" customFormat="1" ht="24.95" customHeight="1" x14ac:dyDescent="0.2">
      <c r="A12" s="20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3">
        <f>N6+N9</f>
        <v>0</v>
      </c>
      <c r="N12" s="24"/>
    </row>
  </sheetData>
  <mergeCells count="13">
    <mergeCell ref="A1:N1"/>
    <mergeCell ref="A2:N2"/>
    <mergeCell ref="A3:N3"/>
    <mergeCell ref="A11:L11"/>
    <mergeCell ref="M11:N11"/>
    <mergeCell ref="A12:L12"/>
    <mergeCell ref="M12:N12"/>
    <mergeCell ref="F7:F8"/>
    <mergeCell ref="C9:J9"/>
    <mergeCell ref="B7:B9"/>
    <mergeCell ref="A7:A9"/>
    <mergeCell ref="A10:L10"/>
    <mergeCell ref="M10:N10"/>
  </mergeCells>
  <pageMargins left="0.7" right="0.7" top="0.75" bottom="0.75" header="0.3" footer="0.3"/>
  <pageSetup paperSize="9" scale="66" fitToHeight="0" orientation="landscape" r:id="rId1"/>
  <ignoredErrors>
    <ignoredError sqref="K9:N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2021-12-10T14:04:57Z</cp:lastPrinted>
  <dcterms:created xsi:type="dcterms:W3CDTF">2021-11-02T07:25:33Z</dcterms:created>
  <dcterms:modified xsi:type="dcterms:W3CDTF">2022-03-28T08:17:10Z</dcterms:modified>
</cp:coreProperties>
</file>