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456255D0-27FF-4847-A8C9-7D146030832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pecifikacija lekova sa cenama" sheetId="1" r:id="rId1"/>
  </sheets>
  <definedNames>
    <definedName name="_xlnm.Print_Titles" localSheetId="0">'specifikacija lekova sa cenama'!$5:$5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M7" i="1" s="1"/>
  <c r="N7" i="1" s="1"/>
  <c r="K8" i="1"/>
  <c r="M8" i="1" s="1"/>
  <c r="N8" i="1" s="1"/>
  <c r="K9" i="1"/>
  <c r="M9" i="1" s="1"/>
  <c r="N9" i="1" s="1"/>
  <c r="K10" i="1"/>
  <c r="M10" i="1" s="1"/>
  <c r="N10" i="1" s="1"/>
  <c r="M6" i="1" l="1"/>
  <c r="M11" i="1"/>
  <c r="N6" i="1" l="1"/>
  <c r="M13" i="1" s="1"/>
  <c r="M12" i="1"/>
</calcChain>
</file>

<file path=xl/sharedStrings.xml><?xml version="1.0" encoding="utf-8"?>
<sst xmlns="http://schemas.openxmlformats.org/spreadsheetml/2006/main" count="50" uniqueCount="38">
  <si>
    <t>prašak za koncentrat za rastvor za infuziju</t>
  </si>
  <si>
    <t>bočica staklena</t>
  </si>
  <si>
    <t>10 mg</t>
  </si>
  <si>
    <t>brentuksimab vedotin</t>
  </si>
  <si>
    <t>25 mg</t>
  </si>
  <si>
    <t>kapsula, tvrda</t>
  </si>
  <si>
    <t>kapsula</t>
  </si>
  <si>
    <t>50 mg</t>
  </si>
  <si>
    <t xml:space="preserve">5 mg </t>
  </si>
  <si>
    <t>lenalidomid 5 mg</t>
  </si>
  <si>
    <t>lenalidomid 10 mg</t>
  </si>
  <si>
    <t>lenalidomid 15 mg</t>
  </si>
  <si>
    <t>15 mg</t>
  </si>
  <si>
    <t>lenalidomid 25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</si>
  <si>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</si>
  <si>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</si>
  <si>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</si>
  <si>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</si>
  <si>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</si>
  <si>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</si>
  <si>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</si>
  <si>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</si>
  <si>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ADCETRIS ◊</t>
  </si>
  <si>
    <t>Takeda Italia S.P.A</t>
  </si>
  <si>
    <t>Pharmadox Healthcare Ltd.; Pharmacare Premium Ltd.; S.C. Labormed-Pharma S.A.</t>
  </si>
  <si>
    <t>LENALIDOMID ZENTIVA ◊</t>
  </si>
  <si>
    <t>Kоличина</t>
  </si>
  <si>
    <t>УКУПНА ВРЕДНОСТ УГОВОРА БЕЗ ПДВ:</t>
  </si>
  <si>
    <t>ИЗНОС ПДВ:</t>
  </si>
  <si>
    <t>УКУПНА ВРЕДНОСТ УГОВОРА СА ПДВ:</t>
  </si>
  <si>
    <t>ПРИЛОГ УГОВОРА - СПЕЦИФИКАЦИЈА ЛЕКОВА СА ЦЕНАМА</t>
  </si>
  <si>
    <t>ЈН ЛЕКОВИ СА ЛИСТЕ Ц ЛИСТЕ ЛЕКОВА, РБ 404-1-110/21-51</t>
  </si>
  <si>
    <t>VEGA D.O.O.</t>
  </si>
  <si>
    <t>Јединична цена без ПДВ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</si>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</sst>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00000000-0005-0000-0000-000001000000}"/>
    <cellStyle name="Normal 2" xfId="12" xr:uid="{00000000-0005-0000-0000-000002000000}"/>
    <cellStyle name="Normal 2 13" xfId="1" xr:uid="{00000000-0005-0000-0000-000003000000}"/>
    <cellStyle name="Normal 2 14" xfId="7" xr:uid="{00000000-0005-0000-0000-000004000000}"/>
    <cellStyle name="Normal 2 2" xfId="13" xr:uid="{00000000-0005-0000-0000-000005000000}"/>
    <cellStyle name="Normal 2 2 10" xfId="6" xr:uid="{00000000-0005-0000-0000-000006000000}"/>
    <cellStyle name="Normal 2 2 2" xfId="2" xr:uid="{00000000-0005-0000-0000-000007000000}"/>
    <cellStyle name="Normal 2 2 6" xfId="4" xr:uid="{00000000-0005-0000-0000-000008000000}"/>
    <cellStyle name="Normal 2 2 6 2" xfId="8" xr:uid="{00000000-0005-0000-0000-000009000000}"/>
    <cellStyle name="Normal 3" xfId="3" xr:uid="{00000000-0005-0000-0000-00000A000000}"/>
    <cellStyle name="Normal 3 4" xfId="10" xr:uid="{00000000-0005-0000-0000-00000B000000}"/>
    <cellStyle name="Normal 4" xfId="5" xr:uid="{00000000-0005-0000-0000-00000C000000}"/>
    <cellStyle name="Normal 5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J9" sqref="J9"/>
    </sheetView>
  </sheetViews>
  <sheetFormatPr defaultRowHeight="12.75" x14ac:dyDescent="0.2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1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 x14ac:dyDescent="0.2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 x14ac:dyDescent="0.2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 customHeight="1" x14ac:dyDescent="0.2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4.75" customHeight="1" x14ac:dyDescent="0.2"/>
    <row r="5" spans="1:14" s="10" customFormat="1" ht="36" x14ac:dyDescent="0.2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7" t="s">
        <v>26</v>
      </c>
      <c r="J5" s="7" t="s">
        <v>33</v>
      </c>
      <c r="K5" s="8" t="s">
        <v>34</v>
      </c>
      <c r="L5" s="9" t="s">
        <v>35</v>
      </c>
      <c r="M5" s="8" t="s">
        <v>36</v>
      </c>
      <c r="N5" s="8" t="s">
        <v>37</v>
      </c>
    </row>
    <row r="6" spans="1:14" ht="38.25" customHeight="1" x14ac:dyDescent="0.2">
      <c r="A6" s="14">
        <v>25</v>
      </c>
      <c r="B6" s="14" t="s">
        <v>3</v>
      </c>
      <c r="C6" s="13">
        <v>14000</v>
      </c>
      <c r="D6" s="14" t="s">
        <v>22</v>
      </c>
      <c r="E6" s="14" t="s">
        <v>23</v>
      </c>
      <c r="F6" s="14" t="s">
        <v>0</v>
      </c>
      <c r="G6" s="14" t="s">
        <v>7</v>
      </c>
      <c r="H6" s="14" t="s">
        <v>1</v>
      </c>
      <c r="I6" s="1"/>
      <c r="J6" s="2">
        <v>323648.90000000002</v>
      </c>
      <c r="K6" s="2">
        <f t="shared" ref="K6" si="0">J6*I6</f>
        <v>0</v>
      </c>
      <c r="L6" s="15">
        <v>0.1</v>
      </c>
      <c r="M6" s="16">
        <f t="shared" ref="M6" si="1">K6*L6</f>
        <v>0</v>
      </c>
      <c r="N6" s="16">
        <f t="shared" ref="N6" si="2">M6+K6</f>
        <v>0</v>
      </c>
    </row>
    <row r="7" spans="1:14" ht="72" x14ac:dyDescent="0.2">
      <c r="A7" s="14">
        <v>57</v>
      </c>
      <c r="B7" s="14" t="s">
        <v>9</v>
      </c>
      <c r="C7" s="13">
        <v>1014041</v>
      </c>
      <c r="D7" s="17" t="s">
        <v>25</v>
      </c>
      <c r="E7" s="14" t="s">
        <v>24</v>
      </c>
      <c r="F7" s="14" t="s">
        <v>5</v>
      </c>
      <c r="G7" s="6" t="s">
        <v>8</v>
      </c>
      <c r="H7" s="14" t="s">
        <v>6</v>
      </c>
      <c r="I7" s="1"/>
      <c r="J7" s="2">
        <v>12062</v>
      </c>
      <c r="K7" s="2">
        <f t="shared" ref="K7:K10" si="3">J7*I7</f>
        <v>0</v>
      </c>
      <c r="L7" s="15">
        <v>0.1</v>
      </c>
      <c r="M7" s="16">
        <f t="shared" ref="M7:M10" si="4">K7*L7</f>
        <v>0</v>
      </c>
      <c r="N7" s="16">
        <f t="shared" ref="N7:N10" si="5">M7+K7</f>
        <v>0</v>
      </c>
    </row>
    <row r="8" spans="1:14" ht="72" x14ac:dyDescent="0.2">
      <c r="A8" s="14">
        <v>58</v>
      </c>
      <c r="B8" s="14" t="s">
        <v>10</v>
      </c>
      <c r="C8" s="13">
        <v>1014042</v>
      </c>
      <c r="D8" s="17" t="s">
        <v>25</v>
      </c>
      <c r="E8" s="14" t="s">
        <v>24</v>
      </c>
      <c r="F8" s="14" t="s">
        <v>5</v>
      </c>
      <c r="G8" s="14" t="s">
        <v>2</v>
      </c>
      <c r="H8" s="14" t="s">
        <v>6</v>
      </c>
      <c r="I8" s="1"/>
      <c r="J8" s="2">
        <v>5031</v>
      </c>
      <c r="K8" s="2">
        <f t="shared" si="3"/>
        <v>0</v>
      </c>
      <c r="L8" s="15">
        <v>0.1</v>
      </c>
      <c r="M8" s="16">
        <f t="shared" si="4"/>
        <v>0</v>
      </c>
      <c r="N8" s="16">
        <f t="shared" si="5"/>
        <v>0</v>
      </c>
    </row>
    <row r="9" spans="1:14" ht="72" x14ac:dyDescent="0.2">
      <c r="A9" s="14">
        <v>59</v>
      </c>
      <c r="B9" s="14" t="s">
        <v>11</v>
      </c>
      <c r="C9" s="13">
        <v>1014043</v>
      </c>
      <c r="D9" s="17" t="s">
        <v>25</v>
      </c>
      <c r="E9" s="14" t="s">
        <v>24</v>
      </c>
      <c r="F9" s="14" t="s">
        <v>5</v>
      </c>
      <c r="G9" s="6" t="s">
        <v>12</v>
      </c>
      <c r="H9" s="14" t="s">
        <v>6</v>
      </c>
      <c r="I9" s="1"/>
      <c r="J9" s="2">
        <v>13136</v>
      </c>
      <c r="K9" s="2">
        <f t="shared" si="3"/>
        <v>0</v>
      </c>
      <c r="L9" s="15">
        <v>0.1</v>
      </c>
      <c r="M9" s="16">
        <f t="shared" si="4"/>
        <v>0</v>
      </c>
      <c r="N9" s="16">
        <f t="shared" si="5"/>
        <v>0</v>
      </c>
    </row>
    <row r="10" spans="1:14" ht="72" x14ac:dyDescent="0.2">
      <c r="A10" s="14">
        <v>60</v>
      </c>
      <c r="B10" s="14" t="s">
        <v>13</v>
      </c>
      <c r="C10" s="13">
        <v>1014044</v>
      </c>
      <c r="D10" s="17" t="s">
        <v>25</v>
      </c>
      <c r="E10" s="14" t="s">
        <v>24</v>
      </c>
      <c r="F10" s="14" t="s">
        <v>5</v>
      </c>
      <c r="G10" s="14" t="s">
        <v>4</v>
      </c>
      <c r="H10" s="14" t="s">
        <v>6</v>
      </c>
      <c r="I10" s="1"/>
      <c r="J10" s="2">
        <v>6340</v>
      </c>
      <c r="K10" s="2">
        <f t="shared" si="3"/>
        <v>0</v>
      </c>
      <c r="L10" s="15">
        <v>0.1</v>
      </c>
      <c r="M10" s="16">
        <f t="shared" si="4"/>
        <v>0</v>
      </c>
      <c r="N10" s="16">
        <f t="shared" si="5"/>
        <v>0</v>
      </c>
    </row>
    <row r="11" spans="1:14" s="12" customFormat="1" ht="24.95" customHeight="1" x14ac:dyDescent="0.2">
      <c r="A11" s="20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3">
        <f>SUM(K6:K10)</f>
        <v>0</v>
      </c>
      <c r="N11" s="24"/>
    </row>
    <row r="12" spans="1:14" s="12" customFormat="1" ht="24.95" customHeight="1" x14ac:dyDescent="0.2">
      <c r="A12" s="20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3">
        <f>SUM(M6:M10)</f>
        <v>0</v>
      </c>
      <c r="N12" s="24"/>
    </row>
    <row r="13" spans="1:14" s="12" customFormat="1" ht="24.95" customHeight="1" x14ac:dyDescent="0.2">
      <c r="A13" s="20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3">
        <f>SUM(N6:N10)</f>
        <v>0</v>
      </c>
      <c r="N13" s="24"/>
    </row>
  </sheetData>
  <mergeCells count="9">
    <mergeCell ref="A1:N1"/>
    <mergeCell ref="A2:N2"/>
    <mergeCell ref="A3:N3"/>
    <mergeCell ref="A13:L13"/>
    <mergeCell ref="M13:N13"/>
    <mergeCell ref="A11:L11"/>
    <mergeCell ref="M11:N11"/>
    <mergeCell ref="A12:L12"/>
    <mergeCell ref="M12:N12"/>
  </mergeCells>
  <pageMargins left="0.28999999999999998" right="0.28000000000000003" top="0.32" bottom="0.48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lekova sa cenama</vt:lpstr>
      <vt:lpstr>'specifikacija lekova sa cenama'!Print_Titles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2021-12-10T14:18:17Z</cp:lastPrinted>
  <dcterms:created xsi:type="dcterms:W3CDTF">2021-11-02T07:25:33Z</dcterms:created>
  <dcterms:modified xsi:type="dcterms:W3CDTF">2022-03-28T08:36:26Z</dcterms:modified>
</cp:coreProperties>
</file>