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reagensi\okvirni\specifikacije MU\"/>
    </mc:Choice>
  </mc:AlternateContent>
  <xr:revisionPtr revIDLastSave="0" documentId="13_ncr:1_{EFEDA083-88C6-42CE-A9E9-22032FAB8B7C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specifikacija materijala" sheetId="1" r:id="rId1"/>
    <sheet name="po dobavljačima" sheetId="2" state="hidden" r:id="rId2"/>
  </sheets>
  <definedNames>
    <definedName name="_xlnm._FilterDatabase" localSheetId="0" hidden="1">'specifikacija materijala'!$A$4:$O$4</definedName>
    <definedName name="_xlnm.Print_Titles" localSheetId="0">'specifikacija materijala'!$4:$4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5" i="1"/>
  <c r="L166" i="1"/>
  <c r="L167" i="1"/>
  <c r="L168" i="1"/>
  <c r="L169" i="1"/>
  <c r="L170" i="1"/>
  <c r="L171" i="1"/>
  <c r="L172" i="1"/>
  <c r="L173" i="1"/>
  <c r="L174" i="1"/>
  <c r="N174" i="1" s="1"/>
  <c r="L175" i="1"/>
  <c r="L176" i="1"/>
  <c r="L177" i="1"/>
  <c r="L178" i="1"/>
  <c r="L179" i="1"/>
  <c r="L180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181" i="1" l="1"/>
  <c r="L24" i="1"/>
  <c r="L220" i="1"/>
  <c r="L341" i="1"/>
  <c r="L164" i="1"/>
  <c r="N182" i="1"/>
  <c r="N330" i="1"/>
  <c r="O330" i="1" s="1"/>
  <c r="N318" i="1"/>
  <c r="O318" i="1" s="1"/>
  <c r="N306" i="1"/>
  <c r="O306" i="1" s="1"/>
  <c r="N294" i="1"/>
  <c r="O294" i="1" s="1"/>
  <c r="N282" i="1"/>
  <c r="O282" i="1" s="1"/>
  <c r="N270" i="1"/>
  <c r="O270" i="1" s="1"/>
  <c r="N258" i="1"/>
  <c r="O258" i="1" s="1"/>
  <c r="N246" i="1"/>
  <c r="O246" i="1" s="1"/>
  <c r="N234" i="1"/>
  <c r="O234" i="1" s="1"/>
  <c r="N222" i="1"/>
  <c r="O222" i="1" s="1"/>
  <c r="N215" i="1"/>
  <c r="O215" i="1" s="1"/>
  <c r="N203" i="1"/>
  <c r="O203" i="1" s="1"/>
  <c r="N191" i="1"/>
  <c r="O191" i="1" s="1"/>
  <c r="N170" i="1"/>
  <c r="O170" i="1" s="1"/>
  <c r="N160" i="1"/>
  <c r="O160" i="1" s="1"/>
  <c r="N148" i="1"/>
  <c r="O148" i="1" s="1"/>
  <c r="N136" i="1"/>
  <c r="O136" i="1" s="1"/>
  <c r="N124" i="1"/>
  <c r="O124" i="1" s="1"/>
  <c r="N112" i="1"/>
  <c r="O112" i="1" s="1"/>
  <c r="N100" i="1"/>
  <c r="O100" i="1" s="1"/>
  <c r="N88" i="1"/>
  <c r="O88" i="1" s="1"/>
  <c r="N76" i="1"/>
  <c r="O76" i="1" s="1"/>
  <c r="N64" i="1"/>
  <c r="O64" i="1" s="1"/>
  <c r="N52" i="1"/>
  <c r="O52" i="1" s="1"/>
  <c r="N40" i="1"/>
  <c r="O40" i="1" s="1"/>
  <c r="N28" i="1"/>
  <c r="O28" i="1" s="1"/>
  <c r="N329" i="1"/>
  <c r="O329" i="1" s="1"/>
  <c r="N305" i="1"/>
  <c r="O305" i="1" s="1"/>
  <c r="N293" i="1"/>
  <c r="O293" i="1" s="1"/>
  <c r="N281" i="1"/>
  <c r="O281" i="1" s="1"/>
  <c r="N269" i="1"/>
  <c r="O269" i="1" s="1"/>
  <c r="N257" i="1"/>
  <c r="O257" i="1" s="1"/>
  <c r="N245" i="1"/>
  <c r="O245" i="1" s="1"/>
  <c r="N233" i="1"/>
  <c r="O233" i="1" s="1"/>
  <c r="N221" i="1"/>
  <c r="N214" i="1"/>
  <c r="O214" i="1" s="1"/>
  <c r="N202" i="1"/>
  <c r="O202" i="1" s="1"/>
  <c r="N190" i="1"/>
  <c r="O190" i="1" s="1"/>
  <c r="N169" i="1"/>
  <c r="O169" i="1" s="1"/>
  <c r="N159" i="1"/>
  <c r="O159" i="1" s="1"/>
  <c r="N147" i="1"/>
  <c r="O147" i="1" s="1"/>
  <c r="N135" i="1"/>
  <c r="O135" i="1" s="1"/>
  <c r="N123" i="1"/>
  <c r="O123" i="1" s="1"/>
  <c r="N111" i="1"/>
  <c r="O111" i="1" s="1"/>
  <c r="N99" i="1"/>
  <c r="O99" i="1" s="1"/>
  <c r="N87" i="1"/>
  <c r="O87" i="1" s="1"/>
  <c r="N75" i="1"/>
  <c r="O75" i="1" s="1"/>
  <c r="N63" i="1"/>
  <c r="O63" i="1" s="1"/>
  <c r="N51" i="1"/>
  <c r="O51" i="1" s="1"/>
  <c r="N39" i="1"/>
  <c r="O39" i="1" s="1"/>
  <c r="N27" i="1"/>
  <c r="O27" i="1" s="1"/>
  <c r="N23" i="1"/>
  <c r="O23" i="1" s="1"/>
  <c r="N11" i="1"/>
  <c r="O11" i="1" s="1"/>
  <c r="N340" i="1"/>
  <c r="O340" i="1" s="1"/>
  <c r="N328" i="1"/>
  <c r="O328" i="1" s="1"/>
  <c r="N316" i="1"/>
  <c r="O316" i="1" s="1"/>
  <c r="N304" i="1"/>
  <c r="O304" i="1" s="1"/>
  <c r="N292" i="1"/>
  <c r="O292" i="1" s="1"/>
  <c r="N280" i="1"/>
  <c r="O280" i="1" s="1"/>
  <c r="N268" i="1"/>
  <c r="O268" i="1" s="1"/>
  <c r="N256" i="1"/>
  <c r="O256" i="1" s="1"/>
  <c r="N244" i="1"/>
  <c r="O244" i="1" s="1"/>
  <c r="N232" i="1"/>
  <c r="O232" i="1" s="1"/>
  <c r="N339" i="1"/>
  <c r="O339" i="1" s="1"/>
  <c r="N327" i="1"/>
  <c r="O327" i="1" s="1"/>
  <c r="N315" i="1"/>
  <c r="O315" i="1" s="1"/>
  <c r="N303" i="1"/>
  <c r="O303" i="1" s="1"/>
  <c r="N291" i="1"/>
  <c r="O291" i="1" s="1"/>
  <c r="N279" i="1"/>
  <c r="O279" i="1" s="1"/>
  <c r="N267" i="1"/>
  <c r="O267" i="1" s="1"/>
  <c r="N255" i="1"/>
  <c r="O255" i="1" s="1"/>
  <c r="N243" i="1"/>
  <c r="O243" i="1" s="1"/>
  <c r="N231" i="1"/>
  <c r="O231" i="1" s="1"/>
  <c r="N212" i="1"/>
  <c r="O212" i="1" s="1"/>
  <c r="N200" i="1"/>
  <c r="O200" i="1" s="1"/>
  <c r="N188" i="1"/>
  <c r="O188" i="1" s="1"/>
  <c r="N179" i="1"/>
  <c r="O179" i="1" s="1"/>
  <c r="N167" i="1"/>
  <c r="O167" i="1" s="1"/>
  <c r="N157" i="1"/>
  <c r="O157" i="1" s="1"/>
  <c r="N145" i="1"/>
  <c r="O145" i="1" s="1"/>
  <c r="N133" i="1"/>
  <c r="O133" i="1" s="1"/>
  <c r="N121" i="1"/>
  <c r="O121" i="1" s="1"/>
  <c r="N109" i="1"/>
  <c r="O109" i="1" s="1"/>
  <c r="N97" i="1"/>
  <c r="O97" i="1" s="1"/>
  <c r="N85" i="1"/>
  <c r="O85" i="1" s="1"/>
  <c r="N73" i="1"/>
  <c r="O73" i="1" s="1"/>
  <c r="N61" i="1"/>
  <c r="O61" i="1" s="1"/>
  <c r="N49" i="1"/>
  <c r="O49" i="1" s="1"/>
  <c r="N37" i="1"/>
  <c r="O37" i="1" s="1"/>
  <c r="N25" i="1"/>
  <c r="N338" i="1"/>
  <c r="O338" i="1" s="1"/>
  <c r="N326" i="1"/>
  <c r="O326" i="1" s="1"/>
  <c r="N314" i="1"/>
  <c r="O314" i="1" s="1"/>
  <c r="N302" i="1"/>
  <c r="O302" i="1" s="1"/>
  <c r="N290" i="1"/>
  <c r="O290" i="1" s="1"/>
  <c r="N278" i="1"/>
  <c r="O278" i="1" s="1"/>
  <c r="N266" i="1"/>
  <c r="O266" i="1" s="1"/>
  <c r="N254" i="1"/>
  <c r="O254" i="1" s="1"/>
  <c r="N242" i="1"/>
  <c r="O242" i="1" s="1"/>
  <c r="N230" i="1"/>
  <c r="O230" i="1" s="1"/>
  <c r="N211" i="1"/>
  <c r="O211" i="1" s="1"/>
  <c r="N199" i="1"/>
  <c r="O199" i="1" s="1"/>
  <c r="N187" i="1"/>
  <c r="O187" i="1" s="1"/>
  <c r="N178" i="1"/>
  <c r="O178" i="1" s="1"/>
  <c r="N166" i="1"/>
  <c r="O166" i="1" s="1"/>
  <c r="N337" i="1"/>
  <c r="O337" i="1" s="1"/>
  <c r="N325" i="1"/>
  <c r="O325" i="1" s="1"/>
  <c r="N313" i="1"/>
  <c r="O313" i="1" s="1"/>
  <c r="N301" i="1"/>
  <c r="O301" i="1" s="1"/>
  <c r="N289" i="1"/>
  <c r="O289" i="1" s="1"/>
  <c r="N277" i="1"/>
  <c r="O277" i="1" s="1"/>
  <c r="N265" i="1"/>
  <c r="O265" i="1" s="1"/>
  <c r="N253" i="1"/>
  <c r="O253" i="1" s="1"/>
  <c r="N241" i="1"/>
  <c r="O241" i="1" s="1"/>
  <c r="N229" i="1"/>
  <c r="O229" i="1" s="1"/>
  <c r="N210" i="1"/>
  <c r="O210" i="1" s="1"/>
  <c r="N198" i="1"/>
  <c r="O198" i="1" s="1"/>
  <c r="N186" i="1"/>
  <c r="O186" i="1" s="1"/>
  <c r="N177" i="1"/>
  <c r="O177" i="1" s="1"/>
  <c r="N165" i="1"/>
  <c r="N155" i="1"/>
  <c r="O155" i="1" s="1"/>
  <c r="N143" i="1"/>
  <c r="O143" i="1" s="1"/>
  <c r="N131" i="1"/>
  <c r="O131" i="1" s="1"/>
  <c r="N119" i="1"/>
  <c r="O119" i="1" s="1"/>
  <c r="N107" i="1"/>
  <c r="O107" i="1" s="1"/>
  <c r="N95" i="1"/>
  <c r="O95" i="1" s="1"/>
  <c r="N83" i="1"/>
  <c r="O83" i="1" s="1"/>
  <c r="N71" i="1"/>
  <c r="O71" i="1" s="1"/>
  <c r="N59" i="1"/>
  <c r="O59" i="1" s="1"/>
  <c r="N47" i="1"/>
  <c r="O47" i="1" s="1"/>
  <c r="N35" i="1"/>
  <c r="O35" i="1" s="1"/>
  <c r="N336" i="1"/>
  <c r="O336" i="1" s="1"/>
  <c r="N324" i="1"/>
  <c r="O324" i="1" s="1"/>
  <c r="N312" i="1"/>
  <c r="O312" i="1" s="1"/>
  <c r="N300" i="1"/>
  <c r="O300" i="1" s="1"/>
  <c r="N288" i="1"/>
  <c r="O288" i="1" s="1"/>
  <c r="N276" i="1"/>
  <c r="O276" i="1" s="1"/>
  <c r="N264" i="1"/>
  <c r="O264" i="1" s="1"/>
  <c r="N252" i="1"/>
  <c r="O252" i="1" s="1"/>
  <c r="N240" i="1"/>
  <c r="O240" i="1" s="1"/>
  <c r="N228" i="1"/>
  <c r="O228" i="1" s="1"/>
  <c r="N209" i="1"/>
  <c r="O209" i="1" s="1"/>
  <c r="N197" i="1"/>
  <c r="O197" i="1" s="1"/>
  <c r="N185" i="1"/>
  <c r="O185" i="1" s="1"/>
  <c r="N176" i="1"/>
  <c r="O176" i="1" s="1"/>
  <c r="N154" i="1"/>
  <c r="O154" i="1" s="1"/>
  <c r="N142" i="1"/>
  <c r="O142" i="1" s="1"/>
  <c r="N130" i="1"/>
  <c r="O130" i="1" s="1"/>
  <c r="N118" i="1"/>
  <c r="O118" i="1" s="1"/>
  <c r="N106" i="1"/>
  <c r="O106" i="1" s="1"/>
  <c r="N94" i="1"/>
  <c r="O94" i="1" s="1"/>
  <c r="N82" i="1"/>
  <c r="O82" i="1" s="1"/>
  <c r="N70" i="1"/>
  <c r="O70" i="1" s="1"/>
  <c r="N58" i="1"/>
  <c r="O58" i="1" s="1"/>
  <c r="N46" i="1"/>
  <c r="O46" i="1" s="1"/>
  <c r="N34" i="1"/>
  <c r="O34" i="1" s="1"/>
  <c r="N335" i="1"/>
  <c r="O335" i="1" s="1"/>
  <c r="N323" i="1"/>
  <c r="O323" i="1" s="1"/>
  <c r="N311" i="1"/>
  <c r="O311" i="1" s="1"/>
  <c r="N299" i="1"/>
  <c r="O299" i="1" s="1"/>
  <c r="N287" i="1"/>
  <c r="O287" i="1" s="1"/>
  <c r="N275" i="1"/>
  <c r="O275" i="1" s="1"/>
  <c r="N263" i="1"/>
  <c r="O263" i="1" s="1"/>
  <c r="N251" i="1"/>
  <c r="O251" i="1" s="1"/>
  <c r="N239" i="1"/>
  <c r="O239" i="1" s="1"/>
  <c r="N227" i="1"/>
  <c r="O227" i="1" s="1"/>
  <c r="N208" i="1"/>
  <c r="O208" i="1" s="1"/>
  <c r="N196" i="1"/>
  <c r="O196" i="1" s="1"/>
  <c r="N184" i="1"/>
  <c r="O184" i="1" s="1"/>
  <c r="N175" i="1"/>
  <c r="O175" i="1" s="1"/>
  <c r="N153" i="1"/>
  <c r="O153" i="1" s="1"/>
  <c r="N141" i="1"/>
  <c r="O141" i="1" s="1"/>
  <c r="N129" i="1"/>
  <c r="O129" i="1" s="1"/>
  <c r="N117" i="1"/>
  <c r="O117" i="1" s="1"/>
  <c r="N105" i="1"/>
  <c r="O105" i="1" s="1"/>
  <c r="N93" i="1"/>
  <c r="O93" i="1" s="1"/>
  <c r="N81" i="1"/>
  <c r="O81" i="1" s="1"/>
  <c r="N69" i="1"/>
  <c r="O69" i="1" s="1"/>
  <c r="N57" i="1"/>
  <c r="O57" i="1" s="1"/>
  <c r="N45" i="1"/>
  <c r="O45" i="1" s="1"/>
  <c r="N33" i="1"/>
  <c r="O33" i="1" s="1"/>
  <c r="N334" i="1"/>
  <c r="O334" i="1" s="1"/>
  <c r="N322" i="1"/>
  <c r="O322" i="1" s="1"/>
  <c r="N310" i="1"/>
  <c r="O310" i="1" s="1"/>
  <c r="N298" i="1"/>
  <c r="O298" i="1" s="1"/>
  <c r="N286" i="1"/>
  <c r="O286" i="1" s="1"/>
  <c r="N274" i="1"/>
  <c r="O274" i="1" s="1"/>
  <c r="N262" i="1"/>
  <c r="O262" i="1" s="1"/>
  <c r="N250" i="1"/>
  <c r="O250" i="1" s="1"/>
  <c r="N238" i="1"/>
  <c r="O238" i="1" s="1"/>
  <c r="N226" i="1"/>
  <c r="O226" i="1" s="1"/>
  <c r="N317" i="1"/>
  <c r="O317" i="1" s="1"/>
  <c r="N333" i="1"/>
  <c r="O333" i="1" s="1"/>
  <c r="N321" i="1"/>
  <c r="O321" i="1" s="1"/>
  <c r="N309" i="1"/>
  <c r="O309" i="1" s="1"/>
  <c r="N297" i="1"/>
  <c r="O297" i="1" s="1"/>
  <c r="N285" i="1"/>
  <c r="O285" i="1" s="1"/>
  <c r="N273" i="1"/>
  <c r="O273" i="1" s="1"/>
  <c r="N261" i="1"/>
  <c r="O261" i="1" s="1"/>
  <c r="N249" i="1"/>
  <c r="O249" i="1" s="1"/>
  <c r="N237" i="1"/>
  <c r="O237" i="1" s="1"/>
  <c r="N225" i="1"/>
  <c r="O225" i="1" s="1"/>
  <c r="N218" i="1"/>
  <c r="O218" i="1" s="1"/>
  <c r="N206" i="1"/>
  <c r="O206" i="1" s="1"/>
  <c r="N194" i="1"/>
  <c r="O194" i="1" s="1"/>
  <c r="N173" i="1"/>
  <c r="O173" i="1" s="1"/>
  <c r="N163" i="1"/>
  <c r="O163" i="1" s="1"/>
  <c r="N151" i="1"/>
  <c r="O151" i="1" s="1"/>
  <c r="N139" i="1"/>
  <c r="O139" i="1" s="1"/>
  <c r="N127" i="1"/>
  <c r="O127" i="1" s="1"/>
  <c r="N115" i="1"/>
  <c r="O115" i="1" s="1"/>
  <c r="N103" i="1"/>
  <c r="O103" i="1" s="1"/>
  <c r="N91" i="1"/>
  <c r="O91" i="1" s="1"/>
  <c r="N79" i="1"/>
  <c r="O79" i="1" s="1"/>
  <c r="N67" i="1"/>
  <c r="O67" i="1" s="1"/>
  <c r="N55" i="1"/>
  <c r="O55" i="1" s="1"/>
  <c r="N43" i="1"/>
  <c r="O43" i="1" s="1"/>
  <c r="N31" i="1"/>
  <c r="O31" i="1" s="1"/>
  <c r="N332" i="1"/>
  <c r="O332" i="1" s="1"/>
  <c r="N320" i="1"/>
  <c r="O320" i="1" s="1"/>
  <c r="N308" i="1"/>
  <c r="O308" i="1" s="1"/>
  <c r="N296" i="1"/>
  <c r="O296" i="1" s="1"/>
  <c r="N284" i="1"/>
  <c r="O284" i="1" s="1"/>
  <c r="N272" i="1"/>
  <c r="O272" i="1" s="1"/>
  <c r="N260" i="1"/>
  <c r="O260" i="1" s="1"/>
  <c r="N248" i="1"/>
  <c r="O248" i="1" s="1"/>
  <c r="N236" i="1"/>
  <c r="O236" i="1" s="1"/>
  <c r="N224" i="1"/>
  <c r="O224" i="1" s="1"/>
  <c r="N217" i="1"/>
  <c r="O217" i="1" s="1"/>
  <c r="N205" i="1"/>
  <c r="O205" i="1" s="1"/>
  <c r="N193" i="1"/>
  <c r="O193" i="1" s="1"/>
  <c r="N172" i="1"/>
  <c r="O172" i="1" s="1"/>
  <c r="N162" i="1"/>
  <c r="O162" i="1" s="1"/>
  <c r="N150" i="1"/>
  <c r="O150" i="1" s="1"/>
  <c r="N138" i="1"/>
  <c r="O138" i="1" s="1"/>
  <c r="N126" i="1"/>
  <c r="O126" i="1" s="1"/>
  <c r="N114" i="1"/>
  <c r="O114" i="1" s="1"/>
  <c r="N102" i="1"/>
  <c r="O102" i="1" s="1"/>
  <c r="N90" i="1"/>
  <c r="O90" i="1" s="1"/>
  <c r="N78" i="1"/>
  <c r="O78" i="1" s="1"/>
  <c r="N66" i="1"/>
  <c r="O66" i="1" s="1"/>
  <c r="N54" i="1"/>
  <c r="O54" i="1" s="1"/>
  <c r="N42" i="1"/>
  <c r="O42" i="1" s="1"/>
  <c r="N30" i="1"/>
  <c r="O30" i="1" s="1"/>
  <c r="N331" i="1"/>
  <c r="O331" i="1" s="1"/>
  <c r="N319" i="1"/>
  <c r="O319" i="1" s="1"/>
  <c r="N307" i="1"/>
  <c r="O307" i="1" s="1"/>
  <c r="N295" i="1"/>
  <c r="O295" i="1" s="1"/>
  <c r="N283" i="1"/>
  <c r="O283" i="1" s="1"/>
  <c r="N271" i="1"/>
  <c r="O271" i="1" s="1"/>
  <c r="N259" i="1"/>
  <c r="O259" i="1" s="1"/>
  <c r="N247" i="1"/>
  <c r="O247" i="1" s="1"/>
  <c r="N235" i="1"/>
  <c r="O235" i="1" s="1"/>
  <c r="N223" i="1"/>
  <c r="O223" i="1" s="1"/>
  <c r="N216" i="1"/>
  <c r="O216" i="1" s="1"/>
  <c r="N204" i="1"/>
  <c r="O204" i="1" s="1"/>
  <c r="N192" i="1"/>
  <c r="O192" i="1" s="1"/>
  <c r="N171" i="1"/>
  <c r="O171" i="1" s="1"/>
  <c r="N161" i="1"/>
  <c r="O161" i="1" s="1"/>
  <c r="N149" i="1"/>
  <c r="O149" i="1" s="1"/>
  <c r="N137" i="1"/>
  <c r="O137" i="1" s="1"/>
  <c r="N125" i="1"/>
  <c r="O125" i="1" s="1"/>
  <c r="N113" i="1"/>
  <c r="O113" i="1" s="1"/>
  <c r="N101" i="1"/>
  <c r="O101" i="1" s="1"/>
  <c r="N89" i="1"/>
  <c r="O89" i="1" s="1"/>
  <c r="N77" i="1"/>
  <c r="O77" i="1" s="1"/>
  <c r="N65" i="1"/>
  <c r="O65" i="1" s="1"/>
  <c r="N53" i="1"/>
  <c r="O53" i="1" s="1"/>
  <c r="N41" i="1"/>
  <c r="O41" i="1" s="1"/>
  <c r="N29" i="1"/>
  <c r="O29" i="1" s="1"/>
  <c r="N213" i="1"/>
  <c r="O213" i="1" s="1"/>
  <c r="N201" i="1"/>
  <c r="O201" i="1" s="1"/>
  <c r="N189" i="1"/>
  <c r="O189" i="1" s="1"/>
  <c r="N180" i="1"/>
  <c r="O180" i="1" s="1"/>
  <c r="N168" i="1"/>
  <c r="O168" i="1" s="1"/>
  <c r="N158" i="1"/>
  <c r="O158" i="1" s="1"/>
  <c r="N146" i="1"/>
  <c r="O146" i="1" s="1"/>
  <c r="N134" i="1"/>
  <c r="O134" i="1" s="1"/>
  <c r="N122" i="1"/>
  <c r="O122" i="1" s="1"/>
  <c r="N110" i="1"/>
  <c r="O110" i="1" s="1"/>
  <c r="N98" i="1"/>
  <c r="O98" i="1" s="1"/>
  <c r="N86" i="1"/>
  <c r="O86" i="1" s="1"/>
  <c r="N74" i="1"/>
  <c r="O74" i="1" s="1"/>
  <c r="N62" i="1"/>
  <c r="O62" i="1" s="1"/>
  <c r="N50" i="1"/>
  <c r="O50" i="1" s="1"/>
  <c r="N38" i="1"/>
  <c r="O38" i="1" s="1"/>
  <c r="N26" i="1"/>
  <c r="O26" i="1" s="1"/>
  <c r="N22" i="1"/>
  <c r="O22" i="1" s="1"/>
  <c r="N10" i="1"/>
  <c r="O10" i="1" s="1"/>
  <c r="N21" i="1"/>
  <c r="O21" i="1" s="1"/>
  <c r="N9" i="1"/>
  <c r="O9" i="1" s="1"/>
  <c r="N156" i="1"/>
  <c r="O156" i="1" s="1"/>
  <c r="N144" i="1"/>
  <c r="O144" i="1" s="1"/>
  <c r="N132" i="1"/>
  <c r="O132" i="1" s="1"/>
  <c r="N120" i="1"/>
  <c r="O120" i="1" s="1"/>
  <c r="N108" i="1"/>
  <c r="O108" i="1" s="1"/>
  <c r="N96" i="1"/>
  <c r="O96" i="1" s="1"/>
  <c r="N84" i="1"/>
  <c r="O84" i="1" s="1"/>
  <c r="N72" i="1"/>
  <c r="O72" i="1" s="1"/>
  <c r="N60" i="1"/>
  <c r="O60" i="1" s="1"/>
  <c r="N48" i="1"/>
  <c r="O48" i="1" s="1"/>
  <c r="N36" i="1"/>
  <c r="O36" i="1" s="1"/>
  <c r="N20" i="1"/>
  <c r="O20" i="1" s="1"/>
  <c r="N8" i="1"/>
  <c r="O8" i="1" s="1"/>
  <c r="N19" i="1"/>
  <c r="O19" i="1" s="1"/>
  <c r="N7" i="1"/>
  <c r="O7" i="1" s="1"/>
  <c r="N18" i="1"/>
  <c r="O18" i="1" s="1"/>
  <c r="N6" i="1"/>
  <c r="O6" i="1" s="1"/>
  <c r="N17" i="1"/>
  <c r="O17" i="1" s="1"/>
  <c r="N5" i="1"/>
  <c r="N219" i="1"/>
  <c r="O219" i="1" s="1"/>
  <c r="N207" i="1"/>
  <c r="O207" i="1" s="1"/>
  <c r="N195" i="1"/>
  <c r="O195" i="1" s="1"/>
  <c r="N183" i="1"/>
  <c r="O183" i="1" s="1"/>
  <c r="O174" i="1"/>
  <c r="N152" i="1"/>
  <c r="O152" i="1" s="1"/>
  <c r="N140" i="1"/>
  <c r="O140" i="1" s="1"/>
  <c r="N128" i="1"/>
  <c r="O128" i="1" s="1"/>
  <c r="N116" i="1"/>
  <c r="O116" i="1" s="1"/>
  <c r="N104" i="1"/>
  <c r="O104" i="1" s="1"/>
  <c r="N92" i="1"/>
  <c r="O92" i="1" s="1"/>
  <c r="N80" i="1"/>
  <c r="O80" i="1" s="1"/>
  <c r="N68" i="1"/>
  <c r="O68" i="1" s="1"/>
  <c r="N56" i="1"/>
  <c r="O56" i="1" s="1"/>
  <c r="N44" i="1"/>
  <c r="O44" i="1" s="1"/>
  <c r="N32" i="1"/>
  <c r="O32" i="1" s="1"/>
  <c r="N16" i="1"/>
  <c r="O16" i="1" s="1"/>
  <c r="N15" i="1"/>
  <c r="O15" i="1" s="1"/>
  <c r="N14" i="1"/>
  <c r="O14" i="1" s="1"/>
  <c r="N13" i="1"/>
  <c r="O13" i="1" s="1"/>
  <c r="N12" i="1"/>
  <c r="O12" i="1" s="1"/>
  <c r="L342" i="1" l="1"/>
  <c r="N164" i="1"/>
  <c r="O182" i="1"/>
  <c r="O220" i="1" s="1"/>
  <c r="N220" i="1"/>
  <c r="N24" i="1"/>
  <c r="N341" i="1"/>
  <c r="N181" i="1"/>
  <c r="O5" i="1"/>
  <c r="O24" i="1" s="1"/>
  <c r="O165" i="1"/>
  <c r="O181" i="1" s="1"/>
  <c r="O25" i="1"/>
  <c r="O164" i="1" s="1"/>
  <c r="O221" i="1"/>
  <c r="O341" i="1" s="1"/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C32" i="2"/>
  <c r="D4" i="2" s="1"/>
  <c r="D5" i="2"/>
  <c r="O342" i="1" l="1"/>
  <c r="N342" i="1"/>
  <c r="D32" i="2"/>
</calcChain>
</file>

<file path=xl/sharedStrings.xml><?xml version="1.0" encoding="utf-8"?>
<sst xmlns="http://schemas.openxmlformats.org/spreadsheetml/2006/main" count="2650" uniqueCount="1142">
  <si>
    <t>Назив партије</t>
  </si>
  <si>
    <t>Назив ставке</t>
  </si>
  <si>
    <t xml:space="preserve">Произвођач </t>
  </si>
  <si>
    <t>MAKLER</t>
  </si>
  <si>
    <t>pakovanje</t>
  </si>
  <si>
    <t>400 testova</t>
  </si>
  <si>
    <t>200 testova</t>
  </si>
  <si>
    <t>EUROMEDICINA</t>
  </si>
  <si>
    <t>1 komad</t>
  </si>
  <si>
    <t>LABTEH</t>
  </si>
  <si>
    <t>100 testova</t>
  </si>
  <si>
    <t>komad</t>
  </si>
  <si>
    <t>VICOR</t>
  </si>
  <si>
    <t>SUPERLAB</t>
  </si>
  <si>
    <t>MAGNA PHARMACIA</t>
  </si>
  <si>
    <t>NEOMEDICA</t>
  </si>
  <si>
    <t>YUNICOM</t>
  </si>
  <si>
    <t>50ml</t>
  </si>
  <si>
    <t>PROMEDIA</t>
  </si>
  <si>
    <t>3x1ml</t>
  </si>
  <si>
    <t>EURODIJAGNOSTIKA</t>
  </si>
  <si>
    <t>Reagensi i potrošni materijal za aparat ADVIA 120, ADVIA 2120, ADVIA 2120i</t>
  </si>
  <si>
    <t>CBC Timepac with defoamer (cyanidefree)</t>
  </si>
  <si>
    <t>2 x 1950 ml</t>
  </si>
  <si>
    <t xml:space="preserve"> Diff Timepac with Perox Sheath</t>
  </si>
  <si>
    <t>2 x 2075 ml</t>
  </si>
  <si>
    <t>Perox Sheath</t>
  </si>
  <si>
    <t>4 x 2725 ml</t>
  </si>
  <si>
    <t>Sheath Rinse</t>
  </si>
  <si>
    <t>1 x 20 l</t>
  </si>
  <si>
    <t>Autoretic Reagent</t>
  </si>
  <si>
    <t>1 x 820 ml</t>
  </si>
  <si>
    <t>CSF Reagent</t>
  </si>
  <si>
    <t>25 testova</t>
  </si>
  <si>
    <t>EZ Wash</t>
  </si>
  <si>
    <t>2x1620 ml
2 x 40 ciklusa</t>
  </si>
  <si>
    <t>Defoamer</t>
  </si>
  <si>
    <t>4 x 125 ml</t>
  </si>
  <si>
    <t>TESTPoint Abnormal 1 (3:1)</t>
  </si>
  <si>
    <t>4 x 4 ml</t>
  </si>
  <si>
    <t>TESTPoint Normal (3:1)</t>
  </si>
  <si>
    <t>TESTPoint Abnormal 2 (3:1)</t>
  </si>
  <si>
    <t>CSF Controls</t>
  </si>
  <si>
    <t>2 x 3 ml
(2 x 10)</t>
  </si>
  <si>
    <t>SETPoint</t>
  </si>
  <si>
    <t>2 x 6.1 ml</t>
  </si>
  <si>
    <t>OPTIPoint</t>
  </si>
  <si>
    <t>4 x 6 ml</t>
  </si>
  <si>
    <t>RBC Flow Cell Wash</t>
  </si>
  <si>
    <t>20 epuveta  x 3.65 ml</t>
  </si>
  <si>
    <t>Aspiration Pathway Wash</t>
  </si>
  <si>
    <t>20 epuveta x 3.65 ml</t>
  </si>
  <si>
    <t>Perox Flow Cell Wash</t>
  </si>
  <si>
    <t>Vent Line Wash</t>
  </si>
  <si>
    <t>4 x 100 ml</t>
  </si>
  <si>
    <t>ADVIA 120, ADVIA 2120, ADVIA 2120i Maintenance KIT</t>
  </si>
  <si>
    <t>1 kit</t>
  </si>
  <si>
    <t>SCORE</t>
  </si>
  <si>
    <t>MEDIAKTIVA</t>
  </si>
  <si>
    <t>INTERLAB</t>
  </si>
  <si>
    <t>10 komada</t>
  </si>
  <si>
    <t>6 x 1 ml</t>
  </si>
  <si>
    <t>6 x 15 ml</t>
  </si>
  <si>
    <t>1 x 50 ml</t>
  </si>
  <si>
    <t>10 rolni</t>
  </si>
  <si>
    <t>6x1ml</t>
  </si>
  <si>
    <t>1ml</t>
  </si>
  <si>
    <t>500 komada</t>
  </si>
  <si>
    <t>6x5ml</t>
  </si>
  <si>
    <t>DIAGON</t>
  </si>
  <si>
    <t>10x5ml</t>
  </si>
  <si>
    <t>6x2ml</t>
  </si>
  <si>
    <t>Cuvettes</t>
  </si>
  <si>
    <t>REMED</t>
  </si>
  <si>
    <t>6x5 mL</t>
  </si>
  <si>
    <t>REMED/STIGA</t>
  </si>
  <si>
    <t>BIOTEC MEDICAL</t>
  </si>
  <si>
    <t>DIALAB</t>
  </si>
  <si>
    <t>20 mL</t>
  </si>
  <si>
    <t>2 x 2 x 1 mL</t>
  </si>
  <si>
    <t>2 x 2 x 2 mL</t>
  </si>
  <si>
    <t>640 testova</t>
  </si>
  <si>
    <t>6x3 ml</t>
  </si>
  <si>
    <t>800 testova</t>
  </si>
  <si>
    <t>CK-MB</t>
  </si>
  <si>
    <t>300 testova</t>
  </si>
  <si>
    <t>360 testova</t>
  </si>
  <si>
    <t>Prealbumin</t>
  </si>
  <si>
    <t>Lipaza</t>
  </si>
  <si>
    <t>Litijum</t>
  </si>
  <si>
    <t>6 x 3 mL</t>
  </si>
  <si>
    <t>Sample Cups</t>
  </si>
  <si>
    <t>ADOC</t>
  </si>
  <si>
    <t>Reagensi i potrošni materijal za imunohemijske analizatore model SIEMENS (Advia Centaur CP, Advia Centaur XP, Advia Centaur XPT)</t>
  </si>
  <si>
    <t>ADVIA Centaur Myoglobin</t>
  </si>
  <si>
    <t>ADVIA Centaur BNP</t>
  </si>
  <si>
    <t>ADVIA Centaur Homocysteine</t>
  </si>
  <si>
    <t>ADVIA Centaur Ciclosporin</t>
  </si>
  <si>
    <t>ADVIA Centaur Digoxin</t>
  </si>
  <si>
    <t>ADVIA Centaur Carbamazepine</t>
  </si>
  <si>
    <t>ADVIA Centaur Valproic Acid</t>
  </si>
  <si>
    <t>ADVIA Centaur Phenobarbital</t>
  </si>
  <si>
    <t>ADVIA Centaur Phenytoin</t>
  </si>
  <si>
    <t>ADVIA Centaur Theophylline 2</t>
  </si>
  <si>
    <t>ADVIA Centaur Vancomycin</t>
  </si>
  <si>
    <t>ADVIA Centaur TSH3-ultra</t>
  </si>
  <si>
    <t>ADVIA Centaur FT4</t>
  </si>
  <si>
    <t>ADVIA Centaur T4</t>
  </si>
  <si>
    <t>ADVIA Centaur FT3</t>
  </si>
  <si>
    <t>ADVIA Centaur enhanced T3</t>
  </si>
  <si>
    <t>ADVIA Centaur Anti-TG</t>
  </si>
  <si>
    <t>ADVIA Centaur Anti-TPO</t>
  </si>
  <si>
    <t>ADVIA Centaur FSH</t>
  </si>
  <si>
    <t>ADVIA Centaur Enhanced Estradiol (eE2)</t>
  </si>
  <si>
    <t>ADVIA Centaur Progesterone</t>
  </si>
  <si>
    <t>ADVIA Centaur Prolactin</t>
  </si>
  <si>
    <t>ADVIA Centaur Total hCG</t>
  </si>
  <si>
    <t>ADVIA Centaur AFP</t>
  </si>
  <si>
    <t>ADVIA Centaur CEA</t>
  </si>
  <si>
    <t>ADVIA Centaur CA 15-3</t>
  </si>
  <si>
    <t>ADVIA Centaur CA 125 II</t>
  </si>
  <si>
    <t>ADVIA Centaur CA 19-9</t>
  </si>
  <si>
    <t>ADVIA Centaur fPSA</t>
  </si>
  <si>
    <t>ADVIA Centaur Insulin</t>
  </si>
  <si>
    <t xml:space="preserve">ADVIA Centaur Cortisol </t>
  </si>
  <si>
    <t>ADVIA Centaur® PCT</t>
  </si>
  <si>
    <t>ADVIA Centaur tPSA</t>
  </si>
  <si>
    <t>ADVIA Centaur Testosterone II</t>
  </si>
  <si>
    <t>ADVIA Centaur LH</t>
  </si>
  <si>
    <t xml:space="preserve">ADVIA Centaur iPTH assay </t>
  </si>
  <si>
    <t>ADVIA Centaur C-Peptid</t>
  </si>
  <si>
    <t>ADVIA Centaur cPSA</t>
  </si>
  <si>
    <t>ADVIA Centaur Ferritin</t>
  </si>
  <si>
    <t>AVDIA Centaur FBHCG</t>
  </si>
  <si>
    <t>AVDIA Centaur PAPP-A</t>
  </si>
  <si>
    <t>ADVIA Centaur Troponin I Ultra</t>
  </si>
  <si>
    <t>ADVIA Centaur Vitamin D Total</t>
  </si>
  <si>
    <t>ADVIA Centaur total-IgE</t>
  </si>
  <si>
    <t>ADVIA Centaur Folic acid</t>
  </si>
  <si>
    <t>ADVIA Centaur Vitamin B12</t>
  </si>
  <si>
    <t>ADVIA Centaur Calibrator B (Digoxin, FSH, LH, Prolactin, ThCG, TSH)</t>
  </si>
  <si>
    <t>ADVIA Centaur Calibrator L (Phenobarbital)</t>
  </si>
  <si>
    <t>8 mL</t>
  </si>
  <si>
    <t>ADVIA Centaur Calibrator N (Phenytoin)</t>
  </si>
  <si>
    <t>ADVIA Centaur Calibrator U (Myoglobin)</t>
  </si>
  <si>
    <t>ADVIA Centaur Calibrator Z (Carbamazepine, Digitoxin, Tobramycin)</t>
  </si>
  <si>
    <t>ADVIA Centaur Calibrator 18 (Ciclosporin)</t>
  </si>
  <si>
    <t>ADVIA Centaur Calibrator 27 (Theophylline 2)</t>
  </si>
  <si>
    <t>ADVIA Centaur Calibrator 28 (Valproic Acid)</t>
  </si>
  <si>
    <t>ADVIA Centaur Calibrator 38 (BNP)</t>
  </si>
  <si>
    <t>ADVIA Centaur Calibrator V (Vancomycin)</t>
  </si>
  <si>
    <t>ADVIA Centaur Calibrator 88 (Homocysteine)</t>
  </si>
  <si>
    <t>ADVIA Centaur Calibrator 1 (aTG)</t>
  </si>
  <si>
    <t>ADVIA Centaur Calibrator 15 (CA 125 II)</t>
  </si>
  <si>
    <t xml:space="preserve">ADVIA Centaur Calibrator 30 (Enhanced Estradiol) </t>
  </si>
  <si>
    <t>ADVIA Centaur Calibrator 43 (CA15-3)</t>
  </si>
  <si>
    <t>ADVIA Centaur Calibrator A (FT3, FT4, T3, T4, T-Up)</t>
  </si>
  <si>
    <t>2 x 2 x 5 mL</t>
  </si>
  <si>
    <t>ADVIA Centaur Calibrator D (AFP, CEA)</t>
  </si>
  <si>
    <t>ADVIA Centaur Calibrator E (Cortisol, Progesterone, Testosterone)</t>
  </si>
  <si>
    <t>ADVIA Centaur Calibrator fPSA</t>
  </si>
  <si>
    <t>ADVIA Centaur Calibrator O (aTPO)</t>
  </si>
  <si>
    <t>ADVIA Centaur Calibrator Q (PSA)</t>
  </si>
  <si>
    <t>ADVIA Centaur Calibrator C (VB12, Ferritin)</t>
  </si>
  <si>
    <t>Calibrator Y (CPSA)</t>
  </si>
  <si>
    <t>2x2x2ml</t>
  </si>
  <si>
    <t>ADVIA Centaur Calibrator Insulin</t>
  </si>
  <si>
    <t xml:space="preserve">ADVIA Centaur Csa Pretretment rgt </t>
  </si>
  <si>
    <t>52 mL</t>
  </si>
  <si>
    <t>ADVIA Centaur Multi-Diluent 1 (Ferritin, BNP, CA 15-3, CA 125 II, Her-2/neu, DHEAS, FSH, LH, Prolactin, SHBG, PCT, TSH, TSH3-UL)</t>
  </si>
  <si>
    <t>2 x 25 mL</t>
  </si>
  <si>
    <t>ADVIA Centaur Multi-Diluent 10 (hCG total, Myoglobin, C-Peptide, TIMP-1)</t>
  </si>
  <si>
    <t>2 x 5 mL</t>
  </si>
  <si>
    <t>ADVIA Centaur Multi-Diluent 3 (Cortisol, Progesterone, TSTO, Theophylline)</t>
  </si>
  <si>
    <t>ADVIA Centaur Multi-Diluent 11 ( iPTH, TnI Ultra, TNIH, aHBs2) za stari iPTH</t>
  </si>
  <si>
    <t>2x5ml</t>
  </si>
  <si>
    <t>ADVIA Centaur Multi-Diluent 2 (HAV Total,  HBsAg Confirmatory,  Rubella M, AFP, fPSA)</t>
  </si>
  <si>
    <t>2x10ml</t>
  </si>
  <si>
    <t>ADVIA Centaur ThCG Diluent</t>
  </si>
  <si>
    <t>ADVIA Centaur Insulin Diluent</t>
  </si>
  <si>
    <t>20ml</t>
  </si>
  <si>
    <t>ADVIA Centaur T3/T4/Vit, B12 Ancillary Reagent</t>
  </si>
  <si>
    <t>ADVIA Centaur PW4</t>
  </si>
  <si>
    <t>25 mL</t>
  </si>
  <si>
    <t>ADVIA Centaur APW1</t>
  </si>
  <si>
    <t>ADVIA Centaur APW2</t>
  </si>
  <si>
    <t>ADVIA Centaur CA 19-9 Diluent</t>
  </si>
  <si>
    <t>ADVIA Centaur CEA Diluent</t>
  </si>
  <si>
    <t>ADVIA Centaur Homocysteine Diluent</t>
  </si>
  <si>
    <t>ADVIA Centaur IgE Diluent</t>
  </si>
  <si>
    <t>ADVIA Centaur Multi-Diluent 13 (PTH, HA, PIIINP) za novi PTH test</t>
  </si>
  <si>
    <t>ADVIA Centaur Multi-Diluent 15 (BNP, TSH3-UL )</t>
  </si>
  <si>
    <t>2x25ml</t>
  </si>
  <si>
    <t>ADVIA Centaur Folic acid DTT/Releasing Agens</t>
  </si>
  <si>
    <t>600 testova</t>
  </si>
  <si>
    <t>ADVIA Centaur PW3</t>
  </si>
  <si>
    <t>ADVIA Centaur VB 12/DTT Releasing Agens</t>
  </si>
  <si>
    <t>1x2+2x25ml</t>
  </si>
  <si>
    <t>ADVIA Centaur BNP Control 1, 2, 3</t>
  </si>
  <si>
    <t>18 mL</t>
  </si>
  <si>
    <t>MAS Omni IMMUNE Control Level 3</t>
  </si>
  <si>
    <t>ADVIA Centaur Anti-TG Control 1, 2</t>
  </si>
  <si>
    <t>2 x 3 x 2 mL</t>
  </si>
  <si>
    <t>ADVIA Centaur Vitamin D Control</t>
  </si>
  <si>
    <t>3 x 2 x 2 mL</t>
  </si>
  <si>
    <t>MAS Cardioimmune XL control trilevel multi pakovanje</t>
  </si>
  <si>
    <t>ADVIA Centaur Intakt PTH Controls</t>
  </si>
  <si>
    <t>3 x 2 x 1 mL</t>
  </si>
  <si>
    <t>CPSA Control 1,2,3</t>
  </si>
  <si>
    <t>3x1x2ml</t>
  </si>
  <si>
    <t>ADVIA Centaur Anti-TPO Control 1, 2</t>
  </si>
  <si>
    <t>ADVIA Centaur Wash 1</t>
  </si>
  <si>
    <t>3000 mL</t>
  </si>
  <si>
    <t>ADVIA Centaur Cleaning solution</t>
  </si>
  <si>
    <t>12 bočica</t>
  </si>
  <si>
    <t>Kit, Sample Tips</t>
  </si>
  <si>
    <t>6480 komad</t>
  </si>
  <si>
    <t>ADVIA Centaur Reagent A and B</t>
  </si>
  <si>
    <t>3000 komad</t>
  </si>
  <si>
    <t>ADVIA Centaur BRAHMS PCT Controls</t>
  </si>
  <si>
    <t>ADVIA Centaur hsTNI incl. Calibrator</t>
  </si>
  <si>
    <t>Calibrator C Peptide</t>
  </si>
  <si>
    <t>Calibrator 80 IgE</t>
  </si>
  <si>
    <t>ADVIA Centaur NT-ProBNP</t>
  </si>
  <si>
    <t>ADVIA Centaur Multi-Diluent 12</t>
  </si>
  <si>
    <t>ADVIA Centaur cPSA Pretreatment</t>
  </si>
  <si>
    <t>ADVIA Centaur APW3</t>
  </si>
  <si>
    <t>2 x 25mL</t>
  </si>
  <si>
    <t>ADVIA Centaur DHEA-S</t>
  </si>
  <si>
    <t>ADVIA Centaur COV2G</t>
  </si>
  <si>
    <t>ADVIA Centaur COV2T</t>
  </si>
  <si>
    <t>ADVIA Centaur IL-6</t>
  </si>
  <si>
    <t>ADVIA Centaur aTgII</t>
  </si>
  <si>
    <t xml:space="preserve">ADVIA Centaur aTgII Quality Control </t>
  </si>
  <si>
    <t>2x3x1 mL</t>
  </si>
  <si>
    <t>ADVIA Centaur COVG QC Kit</t>
  </si>
  <si>
    <t>2x2x2 mL</t>
  </si>
  <si>
    <t>ADVIA Centaur IL-6 Quality Control Material</t>
  </si>
  <si>
    <t>3x7mL</t>
  </si>
  <si>
    <t>Certification Kit CP 6 MONTHS</t>
  </si>
  <si>
    <t>Certification Kit CP 12 MONTHS</t>
  </si>
  <si>
    <t>Certification Kit XP</t>
  </si>
  <si>
    <t>Certification Kit XPT</t>
  </si>
  <si>
    <t>MAS Liquimmune Control Level 1</t>
  </si>
  <si>
    <t>MAS Liquimmune Control Level 2</t>
  </si>
  <si>
    <t>MAS Liquimmune Control Level 3</t>
  </si>
  <si>
    <t>MAS T-Marker Control Level 1</t>
  </si>
  <si>
    <t>6x3 mL</t>
  </si>
  <si>
    <t>MAS T-Marker Control Level 2</t>
  </si>
  <si>
    <t>MAS T-Marker Control Level 3</t>
  </si>
  <si>
    <t>MAS Omni IMMUNE Control Level 1</t>
  </si>
  <si>
    <t>MAS Omni IMMUNE Control Level 2</t>
  </si>
  <si>
    <t>6x1 mL</t>
  </si>
  <si>
    <t>PRIMAX</t>
  </si>
  <si>
    <t>Reagensi i potrošni materijal za aparat SIEMENS RAPID POINT 500</t>
  </si>
  <si>
    <t>RP500 Measurement Cartidge 400</t>
  </si>
  <si>
    <t>400 analiza</t>
  </si>
  <si>
    <t>RP500 Measurement Cartidge 250</t>
  </si>
  <si>
    <t>250 analiza</t>
  </si>
  <si>
    <t>RP500 Measurement Cartidge 100</t>
  </si>
  <si>
    <t>100 analiza</t>
  </si>
  <si>
    <t>Wash/Waste Cartridge</t>
  </si>
  <si>
    <t>4 komada</t>
  </si>
  <si>
    <t>RapidQC Complete Level 1 (Hypo)</t>
  </si>
  <si>
    <t>1x2,5ml</t>
  </si>
  <si>
    <t>RapidQC Complete Level 2 (Normal)</t>
  </si>
  <si>
    <t>RapidQC Complete Level 3 (Hyper)</t>
  </si>
  <si>
    <t>BG capillary tube 125µl</t>
  </si>
  <si>
    <t>250 komada</t>
  </si>
  <si>
    <t xml:space="preserve"> End-cap 1.60-2.10mm for blood gas capillaries</t>
  </si>
  <si>
    <t>Mixing wires for blood gas capillaries, diameter 1 mm, length 9 mm</t>
  </si>
  <si>
    <t>Bell-shaped magnet, red, height 25 mm, diameter 19 mm</t>
  </si>
  <si>
    <t>Monovette® 2ml LH, in box, sterile</t>
  </si>
  <si>
    <t>Sample Port</t>
  </si>
  <si>
    <t>RP500 Measurement Cartidge 750</t>
  </si>
  <si>
    <t>750 analiza</t>
  </si>
  <si>
    <t>Thermal Print Paper</t>
  </si>
  <si>
    <t>RP500 Maintenance and Cleaning Kit</t>
  </si>
  <si>
    <t xml:space="preserve">1 komad </t>
  </si>
  <si>
    <t>MIT</t>
  </si>
  <si>
    <t>Laboratorijski testovi i reagensi za aparat  ADVIA CENTAUR CP, proizvođača Siemens Healthcare Diagnostics GmbH</t>
  </si>
  <si>
    <t>Advia Centaur HbSAg II</t>
  </si>
  <si>
    <t>1 readypack / 200 testova</t>
  </si>
  <si>
    <t>Advia Centaur Anti-HCV</t>
  </si>
  <si>
    <t>Advia Centaur HIV Ag/Ak combo</t>
  </si>
  <si>
    <t>1 readypack / 100 testova</t>
  </si>
  <si>
    <t xml:space="preserve"> Advia Centaur Syphilis</t>
  </si>
  <si>
    <t>Advia Centaur HbSAg  control</t>
  </si>
  <si>
    <t>2x2x10 mL</t>
  </si>
  <si>
    <t>Advia Centaur Anti-HCV control</t>
  </si>
  <si>
    <t>2x2x7 mL</t>
  </si>
  <si>
    <t xml:space="preserve">  Advia Centaur HIV Ag/Ak combo control</t>
  </si>
  <si>
    <t xml:space="preserve">2 x 4 x 2,5 ml </t>
  </si>
  <si>
    <t>Advia Centaur Syphilis control</t>
  </si>
  <si>
    <t>2x1500 mL</t>
  </si>
  <si>
    <t>50 mL</t>
  </si>
  <si>
    <t>2x1500 mL / 5000 testova</t>
  </si>
  <si>
    <t>3000 komada</t>
  </si>
  <si>
    <t>12 bottles</t>
  </si>
  <si>
    <t>ADVIA Centaur Anti-HAV IgM </t>
  </si>
  <si>
    <t>ADVIA Centaur Anti-HAV Total </t>
  </si>
  <si>
    <t>ADVIA Centaur Anti-HBc Total </t>
  </si>
  <si>
    <t>ADVIA Centaur Anti-HBe </t>
  </si>
  <si>
    <t>1 readypack / 50 testova</t>
  </si>
  <si>
    <t>ADVIA Centaur Anti-HBs 2 </t>
  </si>
  <si>
    <t>ADVIA Centaur HBsAg Confirmatory assay</t>
  </si>
  <si>
    <t>ADVIA Centaur Herpes‐1 IgG Assay</t>
  </si>
  <si>
    <t>ADVIA Centaur Herpes‐2 IgG Assay</t>
  </si>
  <si>
    <t>ADVIA Centaur Anti-HIV 1/O/2 enhanced</t>
  </si>
  <si>
    <t>ADVIA Centaur Anti-Rubella IgG</t>
  </si>
  <si>
    <t>ADVIA Centaur Anti-Rubella IgM</t>
  </si>
  <si>
    <t>ADVIA Centaur Anti-Toxoplasma IgG</t>
  </si>
  <si>
    <t xml:space="preserve">ADVIA Centaur Anti-HAV IgM Control  </t>
  </si>
  <si>
    <t xml:space="preserve">ADVIA Centaur Anti-HAV Total Control  </t>
  </si>
  <si>
    <t>ADVIA Centaur Anti-HBc Total Control</t>
  </si>
  <si>
    <t>ADVIA Centaur Anti-HBe Control</t>
  </si>
  <si>
    <t>ADVIA Centaur Anti-HBs2 Control</t>
  </si>
  <si>
    <t>ADVIA Centaur Anti-HIV 1/O/2 enhanced Control</t>
  </si>
  <si>
    <t>3x2x7 mL</t>
  </si>
  <si>
    <t>ADVIA Centaur Herpes‐1 IgG Quality Control</t>
  </si>
  <si>
    <t xml:space="preserve">2 x 7 mL </t>
  </si>
  <si>
    <t>ADVIA Centaur Herpes‐2 IgG Quality Control</t>
  </si>
  <si>
    <t>Advia Centaur Rub G  quality control material</t>
  </si>
  <si>
    <t>3x2x2.7 ml</t>
  </si>
  <si>
    <t>Advia Centaur Rub M quality control material</t>
  </si>
  <si>
    <t>2x2x2.7 ml</t>
  </si>
  <si>
    <t>Advia Centaur Toxo G quality control material</t>
  </si>
  <si>
    <t>ELITECH</t>
  </si>
  <si>
    <t>UNI-CHEM</t>
  </si>
  <si>
    <t>elta 90</t>
  </si>
  <si>
    <t>150 testova</t>
  </si>
  <si>
    <t>BIOMEDICA MP</t>
  </si>
  <si>
    <t>Feritin</t>
  </si>
  <si>
    <t>VIVOGEN</t>
  </si>
  <si>
    <t>Fosfor</t>
  </si>
  <si>
    <t>Magnezijum</t>
  </si>
  <si>
    <t>Mokraćna kiselina</t>
  </si>
  <si>
    <t>TIBC</t>
  </si>
  <si>
    <t>Ukupni bilirubin</t>
  </si>
  <si>
    <t>Urea</t>
  </si>
  <si>
    <t>Ukupni proteini</t>
  </si>
  <si>
    <t>Bilirubin direktni</t>
  </si>
  <si>
    <t>Kalibrator za proteine u urinu</t>
  </si>
  <si>
    <t>Regensi za biohemijski analizator ADVIA 1800 (SIMENS)</t>
  </si>
  <si>
    <t>Wide Range C-Reactive Protein Kalibrator</t>
  </si>
  <si>
    <t>Wide Range C-Reactive Protein (wrCRP)</t>
  </si>
  <si>
    <t>2205 testova</t>
  </si>
  <si>
    <t>Urin Total Protein kalibrator</t>
  </si>
  <si>
    <t>3 x 5 mL</t>
  </si>
  <si>
    <t>MAS Urichem Trak bilevel</t>
  </si>
  <si>
    <t>4020 testova</t>
  </si>
  <si>
    <t>3400 testova</t>
  </si>
  <si>
    <t>Ukupni Protein ( Urin/CSF)</t>
  </si>
  <si>
    <t>776 testova</t>
  </si>
  <si>
    <t>2688 testova</t>
  </si>
  <si>
    <t xml:space="preserve">Trigliceridi </t>
  </si>
  <si>
    <t>1432 testova</t>
  </si>
  <si>
    <t>Transferin</t>
  </si>
  <si>
    <t>440 testova</t>
  </si>
  <si>
    <t>ToxAmmonia Calibrator</t>
  </si>
  <si>
    <t>ß2-Microglobulin kalibrator</t>
  </si>
  <si>
    <t>3 x 1 mL</t>
  </si>
  <si>
    <t>ß2-Microglobulin (B2M)</t>
  </si>
  <si>
    <t>Special Chemisty Calibrator Kit</t>
  </si>
  <si>
    <t>Rheumatoid Factor (RF)</t>
  </si>
  <si>
    <t>Reaget Wash Probe 3</t>
  </si>
  <si>
    <t>1x500ml</t>
  </si>
  <si>
    <t>Reaget Wash Probe 2</t>
  </si>
  <si>
    <t>5x250ml</t>
  </si>
  <si>
    <t>Reaget Wash Probe 1</t>
  </si>
  <si>
    <t>980 testova</t>
  </si>
  <si>
    <t>Mikroalbumin kalibrator</t>
  </si>
  <si>
    <t>5 x 2 mL</t>
  </si>
  <si>
    <t>Mikroalbumin</t>
  </si>
  <si>
    <t>520 testova</t>
  </si>
  <si>
    <t>MAS Omni Core nivo 3</t>
  </si>
  <si>
    <t>MAS Omni Core nivo 2</t>
  </si>
  <si>
    <t>MAS Omni Core nivo 1</t>
  </si>
  <si>
    <t>LDL holesterol Direct</t>
  </si>
  <si>
    <t>752 testova</t>
  </si>
  <si>
    <t>LDH L-P</t>
  </si>
  <si>
    <t>LDH P-L</t>
  </si>
  <si>
    <t>1790 testova</t>
  </si>
  <si>
    <t>Lamp Coolant Aditive</t>
  </si>
  <si>
    <t>Lactate (LAC)</t>
  </si>
  <si>
    <t xml:space="preserve">Kreatinin </t>
  </si>
  <si>
    <t>komplement C3</t>
  </si>
  <si>
    <t>Kalibrator za Bikarbonate</t>
  </si>
  <si>
    <t>2x21ml</t>
  </si>
  <si>
    <t>Kalcium II (ARSENAZO)</t>
  </si>
  <si>
    <t>2030 testova</t>
  </si>
  <si>
    <t>ISE Urine Standards</t>
  </si>
  <si>
    <t>2 x 100 mL</t>
  </si>
  <si>
    <t>ISE Serum Standards</t>
  </si>
  <si>
    <t>2x100ml</t>
  </si>
  <si>
    <t>ISE Detergent</t>
  </si>
  <si>
    <t>2x100mL</t>
  </si>
  <si>
    <t>ISE Buffer</t>
  </si>
  <si>
    <t>1x2000ml</t>
  </si>
  <si>
    <t>Incubation Bath Oil</t>
  </si>
  <si>
    <t>1x2900ml</t>
  </si>
  <si>
    <t>IgM</t>
  </si>
  <si>
    <t>IgG</t>
  </si>
  <si>
    <t>IgA</t>
  </si>
  <si>
    <t>375 testova</t>
  </si>
  <si>
    <t>Holinestreraza</t>
  </si>
  <si>
    <t>480 testova</t>
  </si>
  <si>
    <t xml:space="preserve">Holesterol </t>
  </si>
  <si>
    <t>2450 testova</t>
  </si>
  <si>
    <t>High Sensitivity C-Reactive Protein (hsCRP)</t>
  </si>
  <si>
    <t>HDL/LDL Hol. Kalibrator</t>
  </si>
  <si>
    <t>HDL - holesterol direkt</t>
  </si>
  <si>
    <t>MAS Diabetes Bi-Level Multi-Pack</t>
  </si>
  <si>
    <t>A1c_E kalibrator</t>
  </si>
  <si>
    <t>2 x 2 x 1ml</t>
  </si>
  <si>
    <t>HbA1c enzimska metoda</t>
  </si>
  <si>
    <t>Haptoglobin</t>
  </si>
  <si>
    <t>540 testova</t>
  </si>
  <si>
    <t xml:space="preserve">Gvožđe </t>
  </si>
  <si>
    <t>1015 testova</t>
  </si>
  <si>
    <t>Glukoza (heksokinaza)</t>
  </si>
  <si>
    <t>3960 testova</t>
  </si>
  <si>
    <t>Glukoza (GOD-PAP)</t>
  </si>
  <si>
    <t>GGT</t>
  </si>
  <si>
    <t>2506 testova</t>
  </si>
  <si>
    <t xml:space="preserve">Enzyme 3 Calibrator </t>
  </si>
  <si>
    <t xml:space="preserve">Enzyme 2 Calibrator </t>
  </si>
  <si>
    <t>6 x 1,5 ml</t>
  </si>
  <si>
    <t xml:space="preserve">Enzyme 1 Calibrator </t>
  </si>
  <si>
    <t>6 x 2.5 mL</t>
  </si>
  <si>
    <t>Čašice</t>
  </si>
  <si>
    <t>1000 x 3 ml</t>
  </si>
  <si>
    <t xml:space="preserve">Cystatin-C kalibrator  </t>
  </si>
  <si>
    <t xml:space="preserve">Cystatin C </t>
  </si>
  <si>
    <t>Cuvette Wash Solution</t>
  </si>
  <si>
    <t>Cuvette Conditioner</t>
  </si>
  <si>
    <t>1x1000ml</t>
  </si>
  <si>
    <t>2820 testova</t>
  </si>
  <si>
    <t>CK NAC</t>
  </si>
  <si>
    <t>1100 testova</t>
  </si>
  <si>
    <t>Chemistry Calibrator</t>
  </si>
  <si>
    <t>12 x 3 mL</t>
  </si>
  <si>
    <t>Bikarbonat</t>
  </si>
  <si>
    <t>AST</t>
  </si>
  <si>
    <t>2520 testova</t>
  </si>
  <si>
    <t>Apolipoprotein B (APO B)</t>
  </si>
  <si>
    <t>170 testova</t>
  </si>
  <si>
    <t>Apolipoprotein A-1/B kalibrator</t>
  </si>
  <si>
    <t>5 x 1 mL</t>
  </si>
  <si>
    <t>Apolipoprotein A-1 (APO A1)</t>
  </si>
  <si>
    <t>Ammonia (AMM)</t>
  </si>
  <si>
    <t>276 testova</t>
  </si>
  <si>
    <t>ALT</t>
  </si>
  <si>
    <t>Alpha-1-Antitrypsin (AAT)</t>
  </si>
  <si>
    <t>ALP  kalibrator</t>
  </si>
  <si>
    <t>6 x 1.0 ml</t>
  </si>
  <si>
    <t>Alkalna fosfataza concetrate</t>
  </si>
  <si>
    <t>7440 testova</t>
  </si>
  <si>
    <t>Alfa amilaza</t>
  </si>
  <si>
    <t>1225 testova</t>
  </si>
  <si>
    <t xml:space="preserve">Albumin </t>
  </si>
  <si>
    <t>2220 testova</t>
  </si>
  <si>
    <t>a1-Acid Glycoprotein (AAG)</t>
  </si>
  <si>
    <t xml:space="preserve"> Special chemistry (TIBC) kalibrator</t>
  </si>
  <si>
    <t>10 x 5ml</t>
  </si>
  <si>
    <t xml:space="preserve"> LIQUID SPEC. PROT. CAL.</t>
  </si>
  <si>
    <t>komplement C4</t>
  </si>
  <si>
    <t xml:space="preserve"> High Sensitivity C-Reactive Protein kalibrator</t>
  </si>
  <si>
    <t>6 x 1 mL</t>
  </si>
  <si>
    <t>Etanol</t>
  </si>
  <si>
    <t>Ise electrode Na</t>
  </si>
  <si>
    <t>Ise electrode K</t>
  </si>
  <si>
    <t xml:space="preserve">Ise electrode Cl </t>
  </si>
  <si>
    <t>Ise referenc elektrode</t>
  </si>
  <si>
    <t>Antistreptolizin (ASLO2)</t>
  </si>
  <si>
    <t>Pankreasna amilaza</t>
  </si>
  <si>
    <t>910 testova</t>
  </si>
  <si>
    <t>Fenobarbital_2</t>
  </si>
  <si>
    <t>MAS ChemTrak Level1</t>
  </si>
  <si>
    <t>MAS ChemTrak Level2</t>
  </si>
  <si>
    <t>MAS Immunology Level 1</t>
  </si>
  <si>
    <t>MAS Immunology Level 2</t>
  </si>
  <si>
    <t>MAS Immunology Level 3</t>
  </si>
  <si>
    <t>MAS Alcohol/amonia Multi pakovanje</t>
  </si>
  <si>
    <t>6 x 3.5ml</t>
  </si>
  <si>
    <t>Chemistry drug calibrator I</t>
  </si>
  <si>
    <t>2x5x3mL</t>
  </si>
  <si>
    <t>Lamp halogen</t>
  </si>
  <si>
    <t>Proteini u urinu</t>
  </si>
  <si>
    <t>560 testova</t>
  </si>
  <si>
    <t>5 x 2 x 4 ml</t>
  </si>
  <si>
    <t>Karbamazepin</t>
  </si>
  <si>
    <t>Kalibrator za karbamazepin</t>
  </si>
  <si>
    <t>Valproicna kis.</t>
  </si>
  <si>
    <t>Kalibrator za valproicnu kis.</t>
  </si>
  <si>
    <t>Kalibrator za fenobarbital.</t>
  </si>
  <si>
    <t>MAS ChemTrak Level3</t>
  </si>
  <si>
    <t>CK MB kontrola</t>
  </si>
  <si>
    <t>Kivete, DDT</t>
  </si>
  <si>
    <t>1 segment</t>
  </si>
  <si>
    <t>Kivete, RRV, 1x17, tray 2</t>
  </si>
  <si>
    <t>Kivete, RRV, 1x21</t>
  </si>
  <si>
    <t>Kivete, RRV, 1x17, tray 4</t>
  </si>
  <si>
    <t>Maintenance kit, Advia Chemistry</t>
  </si>
  <si>
    <t>set</t>
  </si>
  <si>
    <t>ALLURA MED</t>
  </si>
  <si>
    <t>GALEN FOKUS</t>
  </si>
  <si>
    <t>Ukupno</t>
  </si>
  <si>
    <t>Isporučilac</t>
  </si>
  <si>
    <t>Opredeljena vrednost</t>
  </si>
  <si>
    <t>Udeo u %</t>
  </si>
  <si>
    <t>Јединица мере</t>
  </si>
  <si>
    <t>Величина паковања</t>
  </si>
  <si>
    <t>Број партије</t>
  </si>
  <si>
    <t>Број ставке</t>
  </si>
  <si>
    <t>Количина</t>
  </si>
  <si>
    <t>Заштићени назив понуђеног добра</t>
  </si>
  <si>
    <t>Стопа ПДВ-а</t>
  </si>
  <si>
    <t>Износ ПДВ-а</t>
  </si>
  <si>
    <t>Партија 22</t>
  </si>
  <si>
    <t>Партија 69</t>
  </si>
  <si>
    <t>Партија 101</t>
  </si>
  <si>
    <t>Партија 115</t>
  </si>
  <si>
    <t>Партија 163</t>
  </si>
  <si>
    <t>Партија 22 укупно</t>
  </si>
  <si>
    <t>Партија 69 укупно</t>
  </si>
  <si>
    <t>Партија 101 укупно</t>
  </si>
  <si>
    <t>Партија 115 укупно</t>
  </si>
  <si>
    <t>Партија 163 укупно</t>
  </si>
  <si>
    <t>ADVIA 120/2120/2120i CN-Free CBC TIMEPAC</t>
  </si>
  <si>
    <t>ADVIA 120/2120/2120i Diff Timepac</t>
  </si>
  <si>
    <t>ADVIA 120/2120/2120i PEROX SHEATH</t>
  </si>
  <si>
    <t>ADVIA 120/2120/2120i autoRETIC</t>
  </si>
  <si>
    <t>ADVIA 120/2120/2120i CSF Reagent</t>
  </si>
  <si>
    <t>ADVIA 120/2120/2120i EZ WASH</t>
  </si>
  <si>
    <t>ADVIA 120 Defoamer</t>
  </si>
  <si>
    <t>ADVIA 120/2120/2120i TEST point Hematology 3 in 1 Control Abnormal 1</t>
  </si>
  <si>
    <t>ADVIA 120/2120/2120i TEST point Hematology 3 in 1 Control Normal 1</t>
  </si>
  <si>
    <t>ADVIA 120/2120/2120i TEST point Hematology 3 in 1 Control Abnormal 2</t>
  </si>
  <si>
    <t>ADVIA 120/2120/2120i CSF Control</t>
  </si>
  <si>
    <t>ADVIA 120/2120/2120i SETpoint Calibrator</t>
  </si>
  <si>
    <t>ADVIA 120/2120/2120i OPTIpoint</t>
  </si>
  <si>
    <t>ADVIA 2120 and 2120i RBC Flow Cell Wash</t>
  </si>
  <si>
    <t>ADVIA 2120 and 2120i Aspiration Pathway Wash</t>
  </si>
  <si>
    <t>ADVIA 2120 and 2120i Perox Flow Cell Wash</t>
  </si>
  <si>
    <t>ADVIA 2120 and 2120i Vent Line Wash</t>
  </si>
  <si>
    <t>ADVIA Centaur Theophyline 2</t>
  </si>
  <si>
    <t>ADVIA Centaur TSH3-Ultra</t>
  </si>
  <si>
    <t>ADVIA Centaur T3</t>
  </si>
  <si>
    <t>ADVIA Centaur anti-Tg</t>
  </si>
  <si>
    <t>ADVIA Centaur anti-TPO</t>
  </si>
  <si>
    <t>ADVIA Centaur Enhanced Estradiol</t>
  </si>
  <si>
    <t>ADVIA Centaur Progesteron</t>
  </si>
  <si>
    <t>ADVIA Centaur CA 125II</t>
  </si>
  <si>
    <t>ADVIA Centaur Free PSA</t>
  </si>
  <si>
    <t>ADVIA Centaur Cortisol</t>
  </si>
  <si>
    <t>ADVIA Centaur BRAHMS Procalcitonin</t>
  </si>
  <si>
    <t>ADVIA Centaur PSA</t>
  </si>
  <si>
    <t>ADVIA Centaur Intact Parathyroid Hormone</t>
  </si>
  <si>
    <t>ADVIA Centaur C-Peptide</t>
  </si>
  <si>
    <t>ADVIA Centaur Pregnancy-Associated Plasma Protein-A (PAPP-A)</t>
  </si>
  <si>
    <t>ADVIA Centaur Total IgE</t>
  </si>
  <si>
    <t>ADVIA Centaur Folate</t>
  </si>
  <si>
    <t>ADVIA Centaur VB12</t>
  </si>
  <si>
    <t>ADVIA Centaur Calibrator B</t>
  </si>
  <si>
    <t>ADVIA Centaur Phenobarbital Calibrator</t>
  </si>
  <si>
    <t>ADVIA Centaur Phenytoin Calibrator</t>
  </si>
  <si>
    <t>ADVIA Centaur Calibrator U</t>
  </si>
  <si>
    <t>ADVIA Centaur Calibrator Z</t>
  </si>
  <si>
    <t>ADVIA Centaur Cyclosporine Calibrator</t>
  </si>
  <si>
    <t>ADVIA Centaur Calibrator 27</t>
  </si>
  <si>
    <t>ADVIA Centaur Calibrator 28</t>
  </si>
  <si>
    <t>ADVIA Centaur BNP Calibrator</t>
  </si>
  <si>
    <t>ADVIA Centaur VANC Calibrator</t>
  </si>
  <si>
    <t>ADVIA Centaur Homocysteine Calibrator</t>
  </si>
  <si>
    <t>ADVIA Centaur Calibrator 1</t>
  </si>
  <si>
    <t>ADVIA Centaur CA 125 II Calibrator</t>
  </si>
  <si>
    <t>ADVIA Centaur Calibrator 30</t>
  </si>
  <si>
    <t>ADVIA Centaur CA 15-3 Calibrator</t>
  </si>
  <si>
    <t>ADVIA Centaur Calibrator A</t>
  </si>
  <si>
    <t>ADVIA Centaur Calibrator D</t>
  </si>
  <si>
    <t>ADVIA Centaur Calibrator E</t>
  </si>
  <si>
    <t>ADVIA Centaur Calibrator O</t>
  </si>
  <si>
    <t>ADVIA Centaur Calibrator Q</t>
  </si>
  <si>
    <t>ADVIA Centaur Calibrator C</t>
  </si>
  <si>
    <t>ADVIA Centaur Calibrator Y</t>
  </si>
  <si>
    <t>ADVIA Centaur Insulin Calibrator</t>
  </si>
  <si>
    <t>ADVIA Centaur Multi-Diluent 1</t>
  </si>
  <si>
    <t>ADVIA Centaur Multi-Diluent 10</t>
  </si>
  <si>
    <t>ADVIA Centaur Multi-Diluent 3</t>
  </si>
  <si>
    <t>ADVIA Centaur Multi-Diluent 11</t>
  </si>
  <si>
    <t>ADVIA Centaur Multi-Diluent 2</t>
  </si>
  <si>
    <t>ADVIA Centaur T3/T4/VB12 Ancillary reagent</t>
  </si>
  <si>
    <t>ADVIA Centaur Probe Wash 4</t>
  </si>
  <si>
    <t>ADVIA Centaur Ancillary Probe Wash 1</t>
  </si>
  <si>
    <t>ADVIA Centaur Ancillary Probe Wash 2</t>
  </si>
  <si>
    <t>ADVIA Centaur Multi-Diluent 13</t>
  </si>
  <si>
    <t>ADVIA Centaur Multi-Diluent 15</t>
  </si>
  <si>
    <t>Microgenics Corporation, SAD</t>
  </si>
  <si>
    <t>ADVIA Centaur Vitamin D Total Quality Control Material</t>
  </si>
  <si>
    <t>ADVIA Centaur Disposable Sample Tips</t>
  </si>
  <si>
    <t>ADVIA Centaur Acid / Base Reagents</t>
  </si>
  <si>
    <t>ADVIA Centaur Sample Cups</t>
  </si>
  <si>
    <t>ADVIA Centaur Cuvettes</t>
  </si>
  <si>
    <t>ADVIA Centaur Procalcitonin Quality Control Material</t>
  </si>
  <si>
    <t>ADVIA Centaur High-Sensitivity Troponin I (HsTnI)</t>
  </si>
  <si>
    <t>ADVIA Centaur C-Peptide Calibrator</t>
  </si>
  <si>
    <t>ADVIA Centaur Calibrator 80</t>
  </si>
  <si>
    <t>ADVIA Centaur NT-proBNP (PBNP)</t>
  </si>
  <si>
    <t>ADVIA Centaur cPSA Pretreatment Reagent</t>
  </si>
  <si>
    <t>ADVIA Centaur Ancillary Probe Wash 3</t>
  </si>
  <si>
    <t>ADVIA Centaur DHEA-SO4</t>
  </si>
  <si>
    <t>ADVIA Centaur SARS-CoV-2 IgG</t>
  </si>
  <si>
    <t>ADVIA Centaur SARS-CoV-2 Total</t>
  </si>
  <si>
    <t>ADVIA Centaur Interleukin-6</t>
  </si>
  <si>
    <t>ADVIA Centaur Anti-Thyroglobulin II (aTgII)</t>
  </si>
  <si>
    <t>ADVIA Centaur aTgII Quality Control (aTgII QC)</t>
  </si>
  <si>
    <t>ADVIA Centaur SARS-CoV-2 IgG Quality Control</t>
  </si>
  <si>
    <t>ADVIA Centaur SARS-CoV-2 Total Quality Control</t>
  </si>
  <si>
    <t>ADVIA Centaur Interleukin-6 Quality Control Material</t>
  </si>
  <si>
    <t>RAPIDPoint 500 Measurement Cartridge</t>
  </si>
  <si>
    <t>RAPIDPoint 400/405/500 Wash/Waste Cartridge</t>
  </si>
  <si>
    <t>RapidQC Complete Level 1</t>
  </si>
  <si>
    <t>RapidQC Complete Level 2</t>
  </si>
  <si>
    <t>RapidQC Complete Level 3</t>
  </si>
  <si>
    <t>SARSTEDT AG &amp; Co. KG, Nemačka</t>
  </si>
  <si>
    <t>Mixing wire</t>
  </si>
  <si>
    <t>Magnet</t>
  </si>
  <si>
    <t>Print Paper, Thermal</t>
  </si>
  <si>
    <t>Advia Centaur Probe Wash 3</t>
  </si>
  <si>
    <t>Advia Centaur Ancillary Probe Wash 1</t>
  </si>
  <si>
    <t>Advia Centaur Acid / Base Reagents</t>
  </si>
  <si>
    <t xml:space="preserve">ADVIA Centaur Cuvettes                                     </t>
  </si>
  <si>
    <t>Advia Centaur Cleaning Solution Concetrate</t>
  </si>
  <si>
    <t>Advia Centaur HAV IgM</t>
  </si>
  <si>
    <t>Advia Centaur HAV Total</t>
  </si>
  <si>
    <t xml:space="preserve">ADVIA Centaur Anti-HBe Quality Control
Material                             </t>
  </si>
  <si>
    <t>ADVIA Chemistry Wide Range CRP Calibrator</t>
  </si>
  <si>
    <t>ADVIA Chemistry Urine Total Protein Calibrator</t>
  </si>
  <si>
    <t>ADVIA Chemistry Urea Nitrogen Reagents</t>
  </si>
  <si>
    <t>ADVIA Chemistry Total Protein II Reagents</t>
  </si>
  <si>
    <t>ADVIA Chemistry Total Protein_2 (Urine) Reagents</t>
  </si>
  <si>
    <t>ADVIA Chemistry Total Bilirubin_2 Reagents</t>
  </si>
  <si>
    <t>ADVIA Chemistry Triglycerides_2 Reagent</t>
  </si>
  <si>
    <t>ADVIA Chemistry Transferrin Reagents</t>
  </si>
  <si>
    <t>ADVIA Chemistry ToxAmmonia Calibrators</t>
  </si>
  <si>
    <t>ADVIA Chemistry Total Iron Binding Capacity Reagents</t>
  </si>
  <si>
    <t>ADVIA Chemistry Beta-2-microglobulin Calibrator</t>
  </si>
  <si>
    <t>ADVIA Chemistry Beta-2-microglobulin Reagent</t>
  </si>
  <si>
    <t>ADVIA Chemistry Special Chemistry Calibrator</t>
  </si>
  <si>
    <t>ADVIA Chemistry Rheumatoid Factor Reagents</t>
  </si>
  <si>
    <t>ADVIA Chemistry Reagent Probe Wash 3</t>
  </si>
  <si>
    <t>ADVIA Chemistry Reagent Probe Wash 2</t>
  </si>
  <si>
    <t>ADVIA Chemistry Reagent Probe Wash 1</t>
  </si>
  <si>
    <t>ADVIA Chemistry Prealbumin Reagents</t>
  </si>
  <si>
    <t>ADVIA Chemistry Uric Acid Reagents</t>
  </si>
  <si>
    <t>ADVIA Chemistry Microalbumin_2 Calibrator</t>
  </si>
  <si>
    <t>ADVIA Chemistry Microalbumin_2 Reagents</t>
  </si>
  <si>
    <t>ADVIA Chemistry Magnesium Reagents</t>
  </si>
  <si>
    <t>ADVIA Chemistry Lithium Reagents</t>
  </si>
  <si>
    <t>ADVIA Chemistry Lipase Reagents</t>
  </si>
  <si>
    <t>ADVIA Chemistry LDL Cholesterol Direct Reagents</t>
  </si>
  <si>
    <t>ADVIA Chemistry Lactate Dehydrogenase L-P Reagents</t>
  </si>
  <si>
    <t>ADVIA Chemistry Lactate Dehydrogenase P-L Reagents</t>
  </si>
  <si>
    <t>ADVIA Chemistry Lactate Reagents</t>
  </si>
  <si>
    <t>ADVIA Chemistry Creatinine Reagents</t>
  </si>
  <si>
    <t>ADVIA Chemistry Complement C3 Reagents</t>
  </si>
  <si>
    <t>ADVIA Chemistry Calcium_2 Reagents</t>
  </si>
  <si>
    <t>ADVIA Chemistry ISE Urine Standard Set</t>
  </si>
  <si>
    <t>ADVIA Chemistry ISE Serum Standard Set</t>
  </si>
  <si>
    <t>ADVIA Chemistry ISE Detergent Solution</t>
  </si>
  <si>
    <t>ADVIA Chemistry ISE Buffer</t>
  </si>
  <si>
    <t>ADVIA Chemistry Immunoglobulin M_2 Reagents</t>
  </si>
  <si>
    <t>ADVIA Chemistry Immunoglobulin G_2 Reagents</t>
  </si>
  <si>
    <t>ADVIA Chemistry Immunoglobulin A_2 Reagents</t>
  </si>
  <si>
    <t>ADVIA Chemistry Cholinesterase Reagents</t>
  </si>
  <si>
    <t>ADVIA Chemistry Cholesterol_2 Reagent</t>
  </si>
  <si>
    <t>Advia Chemistry CardioPhase High Sensitivity C-Reactive Protein Reagents</t>
  </si>
  <si>
    <t>ADVIA Chemistry HDL/LDL Cholesterol Calibrator</t>
  </si>
  <si>
    <t>ADVIA Chemistry Direct HDL Cholesterol Reagents</t>
  </si>
  <si>
    <t>MAS Diabetes Control - Multi-Pack</t>
  </si>
  <si>
    <t>ADVIA Chemistry Haptoglobin Reagents</t>
  </si>
  <si>
    <t>ADVIA Chemistry Iron_2 Reagents</t>
  </si>
  <si>
    <t>ADVIA Chemistry Glucose Hexokinase_3 Reagents</t>
  </si>
  <si>
    <t>ADVIA Chemistry Glucose Oxidase Reagents</t>
  </si>
  <si>
    <t>ADVIA Chemistry Gamma-Glutamyl Transferase Reagents</t>
  </si>
  <si>
    <t>ADVIA Chemistry Inorganic Phosphorus Reagents</t>
  </si>
  <si>
    <t>ADVIA Chemistry Ferritin Reagents</t>
  </si>
  <si>
    <t>ADVIA Chemistry Enzyme 3 Calibrator</t>
  </si>
  <si>
    <t>ADVIA Chemistry Enzyme 2 Calibrator</t>
  </si>
  <si>
    <t>ADVIA Chemistry Enzyme 1 Calibrator</t>
  </si>
  <si>
    <t>Advia Chemistry Cystatin C Calibrators</t>
  </si>
  <si>
    <t>ADVIA Chemistry Cuvette Wash Solution</t>
  </si>
  <si>
    <t>ADVIA Chemistry Cuvette Conditioner</t>
  </si>
  <si>
    <t>Creatin kinase MB isoenzyme reagent kit</t>
  </si>
  <si>
    <t>Dirui Industrial Co., Ltd., Kina</t>
  </si>
  <si>
    <t>ADVIA Chemistry Creatine Kinase Assay</t>
  </si>
  <si>
    <t>Advia Chemistry Calibrator</t>
  </si>
  <si>
    <t>ADVIA Chemistry Direct Bilirubin_2 Reagents</t>
  </si>
  <si>
    <t>ADVIA Chemistry Carbon Dioxide Liquid Reagents</t>
  </si>
  <si>
    <t>ADVIA Chemistry Aspartate Aminotransferase Reagents</t>
  </si>
  <si>
    <t>ADVIA Chemistry Apolipoprotein B Reagents</t>
  </si>
  <si>
    <t>ADVIA Chemistry Apolipoprotein A1/B Calibrators</t>
  </si>
  <si>
    <t>ADVIA Chemistry Apolipoprotein A1 Reagents</t>
  </si>
  <si>
    <t>ADVIA Chemistry Ammonia Reagents</t>
  </si>
  <si>
    <t>ADVIA Chemistry Alanine Aminotransferase Reagents</t>
  </si>
  <si>
    <t>ADVIA Chemistry Alpha- 1-Antitrypsin Reagents</t>
  </si>
  <si>
    <t>ADVIA Chemistry Alkaline Phosphatase_2 (ALP_2) Calibrator</t>
  </si>
  <si>
    <t>ADVIA Chemistry Alkaline Phosphatase_2 Concentrated (ALP_2c) Reagent</t>
  </si>
  <si>
    <t>ADVIA Chemistry Amylase Reagents</t>
  </si>
  <si>
    <t>ADVIA Chemistry Albumin Reagent</t>
  </si>
  <si>
    <t>ADVIA Chemistry Alpha- 1-acid glycoprotein reagents</t>
  </si>
  <si>
    <t>ADVIA Chemistry Liquid Specific Protein Calibrator</t>
  </si>
  <si>
    <t>ADVIA Chemistry Complement C4 Reagents</t>
  </si>
  <si>
    <t>Advia Chemistry CardioPhase High Sensitivity C-Reactive Protein Calibrators</t>
  </si>
  <si>
    <t>Electrode, Na</t>
  </si>
  <si>
    <t>Electrode, K</t>
  </si>
  <si>
    <t>Electrode, Cl</t>
  </si>
  <si>
    <t>Electrode, Reference</t>
  </si>
  <si>
    <t>ADVIA Chemistry Anti-Streptolysin-O_2 Reagents</t>
  </si>
  <si>
    <t>ADVIA Chemistry Pancreatic Amylase Reagents</t>
  </si>
  <si>
    <t>MAS ChemTRAK H Assayed Control, Tip: Level 1; Level 2; Level 3</t>
  </si>
  <si>
    <t>MAS Alcohol/Ammonia Control Multi-Pack</t>
  </si>
  <si>
    <t>ADVIA Chemistry Drug Calibrator I</t>
  </si>
  <si>
    <t>Lamp Halogen</t>
  </si>
  <si>
    <t>Advia Chemistry Urinary/Cerebrospinal Fluid Protein</t>
  </si>
  <si>
    <t>Advia Chemistry Urinary/Cerebrospinal Fluid Protein Calibrator</t>
  </si>
  <si>
    <t>Advia Chemistry Carbamazepine_2 Reagents</t>
  </si>
  <si>
    <t>Emit 2000 Carbamazepine Calibrators</t>
  </si>
  <si>
    <t>Emit 2000 Valproic Acid Calibrators</t>
  </si>
  <si>
    <t>Emit 2000 Phenobarbital Calibrators</t>
  </si>
  <si>
    <t>Cuvette, DDT, Dilution tray 1</t>
  </si>
  <si>
    <t>Cuvette, RRV, Cuvette tray 2</t>
  </si>
  <si>
    <t>Cuvette, RRV, Cuvette tray 3</t>
  </si>
  <si>
    <t>Cuvette, RRV, Cuvette tray 4</t>
  </si>
  <si>
    <t xml:space="preserve">Maintenance Kit, Advia Chemistry </t>
  </si>
  <si>
    <t>ADVIA 120/2120/2120i Sheath/ Rinse</t>
  </si>
  <si>
    <t>ADVIA Centaur Cyclosporine</t>
  </si>
  <si>
    <t>ADVIA Centaur Free Beta Human Chorionic Gonadotropin (FBHCG)</t>
  </si>
  <si>
    <t>ADVIA Centaur TnI- Ultra</t>
  </si>
  <si>
    <t>ADVIA Centaur Free PSA Calibrator</t>
  </si>
  <si>
    <t>ADVIA Centaur Cyclosporine Pretreatment Reagent</t>
  </si>
  <si>
    <t>MAS Omni-IMMUNE Control</t>
  </si>
  <si>
    <t>ADVIA Centaur Folate DTT/Releasing Reagent</t>
  </si>
  <si>
    <t>ADVIA Centaur Probe Wash 3</t>
  </si>
  <si>
    <t>ADVIA Centaur VB12 DTT/Releasing Agent</t>
  </si>
  <si>
    <t>ADVIA Centaur BNP 1,2,3 Quality Control Material</t>
  </si>
  <si>
    <t>ADVIA Centaur anti-TG 1,2 Quality Control Material</t>
  </si>
  <si>
    <t>MAS CardioImmune XL Control, Model: Level L; Level 1; Level 2; Level 3; Multi-Pack</t>
  </si>
  <si>
    <t>ADVIA Centaur Intact Parathyroid Hormone QC</t>
  </si>
  <si>
    <t>ADVIA Centaur cPSA 1,2,3 Quality Control Material</t>
  </si>
  <si>
    <t>ADVIA Centaur anti-TPO 1,2 Quality Control Material</t>
  </si>
  <si>
    <t>ADVIA Centaur Cleaning Solution Concetrate</t>
  </si>
  <si>
    <t>MAS Liquimmune Control</t>
  </si>
  <si>
    <t>MAS T-Marker Control</t>
  </si>
  <si>
    <t>Measurement Cartidge RAPIDPoint500, Tip: 400</t>
  </si>
  <si>
    <t>Measurement Cartidge RAPIDPoint500, Tip: 250</t>
  </si>
  <si>
    <t>Measurement Cartidge RAPIDPoint500, Tip: 750</t>
  </si>
  <si>
    <t>Monovette</t>
  </si>
  <si>
    <t>End-cap</t>
  </si>
  <si>
    <t>Blood Gas Capillaries</t>
  </si>
  <si>
    <t>ADVIA Centaur HBsAgII</t>
  </si>
  <si>
    <t>ADVIA Centaur HCV</t>
  </si>
  <si>
    <t>ADVIA Centaur HIV Ag/Ab Combo</t>
  </si>
  <si>
    <t>ADVIA Centaur Syphilis</t>
  </si>
  <si>
    <t>ADVIA Centaur HBsAg Quality Control Material</t>
  </si>
  <si>
    <t>ADVIA Centaur HCV Quality Control Material</t>
  </si>
  <si>
    <t>ADVIA Centaur HIV Ag/Ab Combo Quality Control Material</t>
  </si>
  <si>
    <t>ADVIA Centaur Syphilis Quality Control Material</t>
  </si>
  <si>
    <t>ADVIA Centaur HBc Total</t>
  </si>
  <si>
    <t>ADVIA Centaur Anti-Hbe</t>
  </si>
  <si>
    <t>ADVIA Centaur Anti-HBs2</t>
  </si>
  <si>
    <t>ADVIA Centaur HBsAg Confirmatory</t>
  </si>
  <si>
    <t>ADVIA Centaur Herpes-1 IgG (HSV1)</t>
  </si>
  <si>
    <t>ADVIA Centaur Herpes-2 IgG (HSV2)</t>
  </si>
  <si>
    <t>ADVIA Centaur Rubella G</t>
  </si>
  <si>
    <t>ADVIA Centaur HIV 1/0/2 Enhanced (EHIV)</t>
  </si>
  <si>
    <t>ADVIA Centaur Rubella M</t>
  </si>
  <si>
    <t>ADVIA Centaur Toxoplasma G</t>
  </si>
  <si>
    <t>ADVIA Centaur HAV IgM Quality Control Material</t>
  </si>
  <si>
    <t>ADVIA Centaur HAV Total Quality Control Material</t>
  </si>
  <si>
    <t>ADVIA Centaur HBc Total Quality Control Material</t>
  </si>
  <si>
    <t>ADVIA Centaur Anti-HBs2 Quality Control Material</t>
  </si>
  <si>
    <t>ADVIA Centaur EHIV Quality Control Material</t>
  </si>
  <si>
    <t>ADVIA Centaur Herpes-1 IgG (HSV1) QC</t>
  </si>
  <si>
    <t>ADVIA Centaur Herpes-2 IgG (HSV2) QC</t>
  </si>
  <si>
    <t>ADVIA Centaur Rubella G Quality Control Material</t>
  </si>
  <si>
    <t>ADVIA Centaur Rubella M Quality Control Material</t>
  </si>
  <si>
    <t>ADVIA Centaur Toxoplasma G Quality Control Material</t>
  </si>
  <si>
    <t>ADVIA Chemistry Wide Range C-Reactive Protein Reagents</t>
  </si>
  <si>
    <t>MAS UrichemTRAK Control, Model: Level 1; Level 2; Multi-Pack</t>
  </si>
  <si>
    <t>MAS Omni-CORE Control, Model: Level 1; Level 2; Level 3</t>
  </si>
  <si>
    <t>Advia Chemistry CO2 Calibrator/ Diluent</t>
  </si>
  <si>
    <t>ADVIA Chemistry Cystatin C Reagents</t>
  </si>
  <si>
    <t>Advia Chemistry Ethanol_ 2 Reagents</t>
  </si>
  <si>
    <t>ADVIA Chemistry Phenobarbital _2 Reagents</t>
  </si>
  <si>
    <t>MAS Immunology Control, Model: Level 1; Level 2; Level 3</t>
  </si>
  <si>
    <t>Advia Chemistry Valproic Acid_ 2 Reagents</t>
  </si>
  <si>
    <t>Siemens Healthcare Diagnostics Inc., SAD</t>
  </si>
  <si>
    <t>ADVIA Chemistry Enzymatic Hemoglobin A1c Calibrator</t>
  </si>
  <si>
    <t>ADVIA Chemistry Enzymatic Hemoglobin A1c (--A1c_E) Assay</t>
  </si>
  <si>
    <t xml:space="preserve">MAS CardioImmune XL Control, Model: Level L; Level 1; Level 2; Level 3; Multi-Pack </t>
  </si>
  <si>
    <t>Група понуђача  Eurodijagnostika d.o.o. &amp; Teamedical d.o.o.</t>
  </si>
  <si>
    <t>ЈАВНА НАБАВКА РЕАГЕНСИ, ИЗУЗЕВ ЗА ТРАНСФУЗИЈУ РЕДНИ БРОЈ 404-1-110/21-3</t>
  </si>
  <si>
    <t>ПРИЛОГ УГОВОРА - СПЕЦИФИКАЦИЈА МАТЕРИЈАЛА СА ЦЕНАМА</t>
  </si>
  <si>
    <t>Јединична цена без ПДВ-а</t>
  </si>
  <si>
    <t>Укупна цена без ПДВ-а</t>
  </si>
  <si>
    <t>Укупна цена са ПДВ-ом</t>
  </si>
  <si>
    <t>Укупна вредност уговора</t>
  </si>
  <si>
    <t>Шифре</t>
  </si>
  <si>
    <t>RGN210198</t>
  </si>
  <si>
    <t>RGN210199</t>
  </si>
  <si>
    <t>RGN210200</t>
  </si>
  <si>
    <t>RGN210201</t>
  </si>
  <si>
    <t>RGN210202</t>
  </si>
  <si>
    <t>RGN210203</t>
  </si>
  <si>
    <t>RGN210204</t>
  </si>
  <si>
    <t>RGN210205</t>
  </si>
  <si>
    <t>RGN210206</t>
  </si>
  <si>
    <t>RGN210207</t>
  </si>
  <si>
    <t>RGN210208</t>
  </si>
  <si>
    <t>RGN210209</t>
  </si>
  <si>
    <t>RGN210210</t>
  </si>
  <si>
    <t>RGN210211</t>
  </si>
  <si>
    <t>RGN210212</t>
  </si>
  <si>
    <t>RGN210213</t>
  </si>
  <si>
    <t>RGN210214</t>
  </si>
  <si>
    <t>RGN210215</t>
  </si>
  <si>
    <t>RGN210216</t>
  </si>
  <si>
    <t>RGN212317</t>
  </si>
  <si>
    <t>RGN212318</t>
  </si>
  <si>
    <t>RGN212319</t>
  </si>
  <si>
    <t>RGN212320</t>
  </si>
  <si>
    <t>RGN212321</t>
  </si>
  <si>
    <t>RGN212322</t>
  </si>
  <si>
    <t>RGN212323</t>
  </si>
  <si>
    <t>RGN212324</t>
  </si>
  <si>
    <t>RGN212325</t>
  </si>
  <si>
    <t>RGN212326</t>
  </si>
  <si>
    <t>RGN212327</t>
  </si>
  <si>
    <t>RGN212328</t>
  </si>
  <si>
    <t>RGN212329</t>
  </si>
  <si>
    <t>RGN212330</t>
  </si>
  <si>
    <t>RGN212331</t>
  </si>
  <si>
    <t>RGN212332</t>
  </si>
  <si>
    <t>RGN212333</t>
  </si>
  <si>
    <t>RGN212334</t>
  </si>
  <si>
    <t>RGN212335</t>
  </si>
  <si>
    <t>RGN212336</t>
  </si>
  <si>
    <t>RGN212337</t>
  </si>
  <si>
    <t>RGN212338</t>
  </si>
  <si>
    <t>RGN212339</t>
  </si>
  <si>
    <t>RGN212340</t>
  </si>
  <si>
    <t>RGN212341</t>
  </si>
  <si>
    <t>RGN212342</t>
  </si>
  <si>
    <t>RGN212343</t>
  </si>
  <si>
    <t>RGN212344</t>
  </si>
  <si>
    <t>RGN212345</t>
  </si>
  <si>
    <t>RGN212346</t>
  </si>
  <si>
    <t>RGN212347</t>
  </si>
  <si>
    <t>RGN212348</t>
  </si>
  <si>
    <t>RGN212349</t>
  </si>
  <si>
    <t>RGN212350</t>
  </si>
  <si>
    <t>RGN212351</t>
  </si>
  <si>
    <t>RGN212352</t>
  </si>
  <si>
    <t>RGN212353</t>
  </si>
  <si>
    <t>RGN212354</t>
  </si>
  <si>
    <t>RGN212355</t>
  </si>
  <si>
    <t>RGN212356</t>
  </si>
  <si>
    <t>RGN212357</t>
  </si>
  <si>
    <t>RGN212358</t>
  </si>
  <si>
    <t>RGN212359</t>
  </si>
  <si>
    <t>RGN212360</t>
  </si>
  <si>
    <t>RGN212361</t>
  </si>
  <si>
    <t>RGN212362</t>
  </si>
  <si>
    <t>RGN212363</t>
  </si>
  <si>
    <t>RGN212364</t>
  </si>
  <si>
    <t>RGN212365</t>
  </si>
  <si>
    <t>RGN212366</t>
  </si>
  <si>
    <t>RGN212367</t>
  </si>
  <si>
    <t>RGN212368</t>
  </si>
  <si>
    <t>RGN212369</t>
  </si>
  <si>
    <t>RGN212370</t>
  </si>
  <si>
    <t>RGN212371</t>
  </si>
  <si>
    <t>RGN212372</t>
  </si>
  <si>
    <t>RGN212373</t>
  </si>
  <si>
    <t>RGN212374</t>
  </si>
  <si>
    <t>RGN212375</t>
  </si>
  <si>
    <t>RGN212376</t>
  </si>
  <si>
    <t>RGN212377</t>
  </si>
  <si>
    <t>RGN212378</t>
  </si>
  <si>
    <t>RGN212379</t>
  </si>
  <si>
    <t>RGN212380</t>
  </si>
  <si>
    <t>RGN212381</t>
  </si>
  <si>
    <t>RGN212382</t>
  </si>
  <si>
    <t>RGN212383</t>
  </si>
  <si>
    <t>RGN212384</t>
  </si>
  <si>
    <t>RGN212385</t>
  </si>
  <si>
    <t>RGN212386</t>
  </si>
  <si>
    <t>RGN212387</t>
  </si>
  <si>
    <t>RGN212388</t>
  </si>
  <si>
    <t>RGN212389</t>
  </si>
  <si>
    <t>RGN212390</t>
  </si>
  <si>
    <t>RGN212391</t>
  </si>
  <si>
    <t>RGN212392</t>
  </si>
  <si>
    <t>RGN212393</t>
  </si>
  <si>
    <t>RGN212394</t>
  </si>
  <si>
    <t>RGN212395</t>
  </si>
  <si>
    <t>RGN212396</t>
  </si>
  <si>
    <t>RGN212397</t>
  </si>
  <si>
    <t>RGN212398</t>
  </si>
  <si>
    <t>RGN212399</t>
  </si>
  <si>
    <t>RGN212400</t>
  </si>
  <si>
    <t>RGN212401</t>
  </si>
  <si>
    <t>RGN212402</t>
  </si>
  <si>
    <t>RGN212403</t>
  </si>
  <si>
    <t>RGN212404</t>
  </si>
  <si>
    <t>RGN212405</t>
  </si>
  <si>
    <t>RGN212406</t>
  </si>
  <si>
    <t>RGN212407</t>
  </si>
  <si>
    <t>RGN212408</t>
  </si>
  <si>
    <t>RGN212409</t>
  </si>
  <si>
    <t>RGN212410</t>
  </si>
  <si>
    <t>RGN212411</t>
  </si>
  <si>
    <t>RGN212412</t>
  </si>
  <si>
    <t>RGN212413</t>
  </si>
  <si>
    <t>RGN212414</t>
  </si>
  <si>
    <t>RGN212415</t>
  </si>
  <si>
    <t>RGN212416</t>
  </si>
  <si>
    <t>RGN212417</t>
  </si>
  <si>
    <t>RGN212418</t>
  </si>
  <si>
    <t>RGN212419</t>
  </si>
  <si>
    <t>RGN212420</t>
  </si>
  <si>
    <t>RGN212421</t>
  </si>
  <si>
    <t>RGN212422</t>
  </si>
  <si>
    <t>RGN212423</t>
  </si>
  <si>
    <t>RGN212424</t>
  </si>
  <si>
    <t>RGN212425</t>
  </si>
  <si>
    <t>RGN212426</t>
  </si>
  <si>
    <t>RGN212427</t>
  </si>
  <si>
    <t>RGN212428</t>
  </si>
  <si>
    <t>RGN212429</t>
  </si>
  <si>
    <t>RGN212430</t>
  </si>
  <si>
    <t>RGN212431</t>
  </si>
  <si>
    <t>RGN212432</t>
  </si>
  <si>
    <t>RGN212433</t>
  </si>
  <si>
    <t>RGN212434</t>
  </si>
  <si>
    <t>RGN212435</t>
  </si>
  <si>
    <t>RGN212436</t>
  </si>
  <si>
    <t>RGN212437</t>
  </si>
  <si>
    <t>RGN212438</t>
  </si>
  <si>
    <t>RGN212439</t>
  </si>
  <si>
    <t>RGN212440</t>
  </si>
  <si>
    <t>RGN212441</t>
  </si>
  <si>
    <t>RGN212442</t>
  </si>
  <si>
    <t>RGN212443</t>
  </si>
  <si>
    <t>RGN212444</t>
  </si>
  <si>
    <t>RGN212445</t>
  </si>
  <si>
    <t>RGN212446</t>
  </si>
  <si>
    <t>RGN212447</t>
  </si>
  <si>
    <t>RGN212448</t>
  </si>
  <si>
    <t>RGN212449</t>
  </si>
  <si>
    <t>RGN212450</t>
  </si>
  <si>
    <t>RGN212451</t>
  </si>
  <si>
    <t>RGN212452</t>
  </si>
  <si>
    <t>RGN212453</t>
  </si>
  <si>
    <t>RGN212454</t>
  </si>
  <si>
    <t>RGN212455</t>
  </si>
  <si>
    <t>RGN212995</t>
  </si>
  <si>
    <t>RGN212996</t>
  </si>
  <si>
    <t>RGN212997</t>
  </si>
  <si>
    <t>RGN212998</t>
  </si>
  <si>
    <t>RGN212999</t>
  </si>
  <si>
    <t>RGN213000</t>
  </si>
  <si>
    <t>RGN213001</t>
  </si>
  <si>
    <t>RGN213002</t>
  </si>
  <si>
    <t>RGN213003</t>
  </si>
  <si>
    <t>RGN213004</t>
  </si>
  <si>
    <t>RGN213005</t>
  </si>
  <si>
    <t>RGN213006</t>
  </si>
  <si>
    <t>RGN213007</t>
  </si>
  <si>
    <t>RGN213008</t>
  </si>
  <si>
    <t>RGN213009</t>
  </si>
  <si>
    <t>RGN213010</t>
  </si>
  <si>
    <t>RGN213303</t>
  </si>
  <si>
    <t>RGN213304</t>
  </si>
  <si>
    <t>RGN213305</t>
  </si>
  <si>
    <t>RGN213306</t>
  </si>
  <si>
    <t>RGN213307</t>
  </si>
  <si>
    <t>RGN213308</t>
  </si>
  <si>
    <t>RGN213309</t>
  </si>
  <si>
    <t>RGN213310</t>
  </si>
  <si>
    <t>RGN213311</t>
  </si>
  <si>
    <t>RGN213312</t>
  </si>
  <si>
    <t>RGN213313</t>
  </si>
  <si>
    <t>RGN213314</t>
  </si>
  <si>
    <t>RGN213315</t>
  </si>
  <si>
    <t>RGN213316</t>
  </si>
  <si>
    <t>RGN213317</t>
  </si>
  <si>
    <t>RGN213318</t>
  </si>
  <si>
    <t>RGN213319</t>
  </si>
  <si>
    <t>RGN213320</t>
  </si>
  <si>
    <t>RGN213321</t>
  </si>
  <si>
    <t>RGN213322</t>
  </si>
  <si>
    <t>RGN213323</t>
  </si>
  <si>
    <t>RGN213324</t>
  </si>
  <si>
    <t>RGN213325</t>
  </si>
  <si>
    <t>RGN213326</t>
  </si>
  <si>
    <t>RGN213327</t>
  </si>
  <si>
    <t>RGN213328</t>
  </si>
  <si>
    <t>RGN213329</t>
  </si>
  <si>
    <t>RGN213330</t>
  </si>
  <si>
    <t>RGN213331</t>
  </si>
  <si>
    <t>RGN213332</t>
  </si>
  <si>
    <t>RGN213333</t>
  </si>
  <si>
    <t>RGN213334</t>
  </si>
  <si>
    <t>RGN213335</t>
  </si>
  <si>
    <t>RGN213336</t>
  </si>
  <si>
    <t>RGN213337</t>
  </si>
  <si>
    <t>RGN213338</t>
  </si>
  <si>
    <t>RGN213339</t>
  </si>
  <si>
    <t>RGN213340</t>
  </si>
  <si>
    <t>RGN214496</t>
  </si>
  <si>
    <t>RGN214497</t>
  </si>
  <si>
    <t>RGN214498</t>
  </si>
  <si>
    <t>RGN214499</t>
  </si>
  <si>
    <t>RGN214500</t>
  </si>
  <si>
    <t>RGN214501</t>
  </si>
  <si>
    <t>RGN214502</t>
  </si>
  <si>
    <t>RGN214503</t>
  </si>
  <si>
    <t>RGN214504</t>
  </si>
  <si>
    <t>RGN214505</t>
  </si>
  <si>
    <t>RGN214506</t>
  </si>
  <si>
    <t>RGN214507</t>
  </si>
  <si>
    <t>RGN214508</t>
  </si>
  <si>
    <t>RGN214509</t>
  </si>
  <si>
    <t>RGN214510</t>
  </si>
  <si>
    <t>RGN214511</t>
  </si>
  <si>
    <t>RGN214512</t>
  </si>
  <si>
    <t>RGN214513</t>
  </si>
  <si>
    <t>RGN214514</t>
  </si>
  <si>
    <t>RGN214515</t>
  </si>
  <si>
    <t>RGN214516</t>
  </si>
  <si>
    <t>RGN214517</t>
  </si>
  <si>
    <t>RGN214518</t>
  </si>
  <si>
    <t>RGN214519</t>
  </si>
  <si>
    <t>RGN214520</t>
  </si>
  <si>
    <t>RGN214521</t>
  </si>
  <si>
    <t>RGN214522</t>
  </si>
  <si>
    <t>RGN214523</t>
  </si>
  <si>
    <t>RGN214524</t>
  </si>
  <si>
    <t>RGN214525</t>
  </si>
  <si>
    <t>RGN214526</t>
  </si>
  <si>
    <t>RGN214527</t>
  </si>
  <si>
    <t>RGN214528</t>
  </si>
  <si>
    <t>RGN214529</t>
  </si>
  <si>
    <t>RGN214530</t>
  </si>
  <si>
    <t>RGN214531</t>
  </si>
  <si>
    <t>RGN214532</t>
  </si>
  <si>
    <t>RGN214533</t>
  </si>
  <si>
    <t>RGN214534</t>
  </si>
  <si>
    <t>RGN214535</t>
  </si>
  <si>
    <t>RGN214536</t>
  </si>
  <si>
    <t>RGN214537</t>
  </si>
  <si>
    <t>RGN214538</t>
  </si>
  <si>
    <t>RGN214539</t>
  </si>
  <si>
    <t>RGN214540</t>
  </si>
  <si>
    <t>RGN214541</t>
  </si>
  <si>
    <t>RGN214542</t>
  </si>
  <si>
    <t>RGN214543</t>
  </si>
  <si>
    <t>RGN214544</t>
  </si>
  <si>
    <t>RGN214545</t>
  </si>
  <si>
    <t>RGN214546</t>
  </si>
  <si>
    <t>RGN214547</t>
  </si>
  <si>
    <t>RGN214548</t>
  </si>
  <si>
    <t>RGN214549</t>
  </si>
  <si>
    <t>RGN214550</t>
  </si>
  <si>
    <t>RGN214551</t>
  </si>
  <si>
    <t>RGN214552</t>
  </si>
  <si>
    <t>RGN214553</t>
  </si>
  <si>
    <t>RGN214554</t>
  </si>
  <si>
    <t>RGN214555</t>
  </si>
  <si>
    <t>RGN214556</t>
  </si>
  <si>
    <t>RGN214557</t>
  </si>
  <si>
    <t>RGN214558</t>
  </si>
  <si>
    <t>RGN214559</t>
  </si>
  <si>
    <t>RGN214560</t>
  </si>
  <si>
    <t>RGN214561</t>
  </si>
  <si>
    <t>RGN214562</t>
  </si>
  <si>
    <t>RGN214563</t>
  </si>
  <si>
    <t>RGN214564</t>
  </si>
  <si>
    <t>RGN214565</t>
  </si>
  <si>
    <t>RGN214566</t>
  </si>
  <si>
    <t>RGN214567</t>
  </si>
  <si>
    <t>RGN214568</t>
  </si>
  <si>
    <t>RGN214569</t>
  </si>
  <si>
    <t>RGN214570</t>
  </si>
  <si>
    <t>RGN214571</t>
  </si>
  <si>
    <t>RGN214572</t>
  </si>
  <si>
    <t>RGN214573</t>
  </si>
  <si>
    <t>RGN214574</t>
  </si>
  <si>
    <t>RGN214575</t>
  </si>
  <si>
    <t>RGN214576</t>
  </si>
  <si>
    <t>RGN214577</t>
  </si>
  <si>
    <t>RGN214578</t>
  </si>
  <si>
    <t>RGN214579</t>
  </si>
  <si>
    <t>RGN214580</t>
  </si>
  <si>
    <t>RGN214581</t>
  </si>
  <si>
    <t>RGN214582</t>
  </si>
  <si>
    <t>RGN214583</t>
  </si>
  <si>
    <t>RGN214584</t>
  </si>
  <si>
    <t>RGN214585</t>
  </si>
  <si>
    <t>RGN214586</t>
  </si>
  <si>
    <t>RGN214587</t>
  </si>
  <si>
    <t>RGN214588</t>
  </si>
  <si>
    <t>RGN214589</t>
  </si>
  <si>
    <t>RGN214590</t>
  </si>
  <si>
    <t>RGN214591</t>
  </si>
  <si>
    <t>RGN214592</t>
  </si>
  <si>
    <t>RGN214593</t>
  </si>
  <si>
    <t>RGN214594</t>
  </si>
  <si>
    <t>RGN214595</t>
  </si>
  <si>
    <t>RGN214596</t>
  </si>
  <si>
    <t>RGN214597</t>
  </si>
  <si>
    <t>RGN214598</t>
  </si>
  <si>
    <t>RGN214599</t>
  </si>
  <si>
    <t>RGN214600</t>
  </si>
  <si>
    <t>RGN214601</t>
  </si>
  <si>
    <t>RGN214602</t>
  </si>
  <si>
    <t>RGN214603</t>
  </si>
  <si>
    <t>RGN214604</t>
  </si>
  <si>
    <t>RGN214605</t>
  </si>
  <si>
    <t>RGN214606</t>
  </si>
  <si>
    <t>RGN214607</t>
  </si>
  <si>
    <t>RGN214608</t>
  </si>
  <si>
    <t>RGN214609</t>
  </si>
  <si>
    <t>RGN214610</t>
  </si>
  <si>
    <t>RGN214611</t>
  </si>
  <si>
    <t>RGN214612</t>
  </si>
  <si>
    <t>RGN214613</t>
  </si>
  <si>
    <t>RGN214614</t>
  </si>
  <si>
    <t>RGN214615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</si>
</sst>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</font>
    <font>
      <b/>
      <sz val="9"/>
      <name val="Arial"/>
      <family val="2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10"/>
      </bottom>
      <diagonal/>
    </border>
    <border>
      <left/>
      <right/>
      <top/>
      <bottom style="thin">
        <color indexed="64"/>
      </bottom>
      <diagonal/>
    </border>
  </borders>
  <cellStyleXfs count="107">
    <xf numFmtId="0" fontId="0" fillId="0" borderId="0"/>
    <xf numFmtId="0" fontId="2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9" fillId="0" borderId="0"/>
    <xf numFmtId="0" fontId="7" fillId="0" borderId="0"/>
    <xf numFmtId="0" fontId="12" fillId="0" borderId="0"/>
    <xf numFmtId="0" fontId="13" fillId="0" borderId="0" applyNumberFormat="0" applyFill="0" applyBorder="0" applyProtection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6" fillId="6" borderId="0" applyNumberFormat="0" applyBorder="0" applyAlignment="0" applyProtection="0"/>
    <xf numFmtId="0" fontId="17" fillId="23" borderId="2" applyNumberFormat="0" applyAlignment="0" applyProtection="0"/>
    <xf numFmtId="0" fontId="18" fillId="24" borderId="3" applyNumberFormat="0" applyAlignment="0" applyProtection="0"/>
    <xf numFmtId="0" fontId="30" fillId="0" borderId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31" fillId="2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2" applyNumberFormat="0" applyAlignment="0" applyProtection="0"/>
    <xf numFmtId="0" fontId="25" fillId="0" borderId="7" applyNumberFormat="0" applyFill="0" applyAlignment="0" applyProtection="0"/>
    <xf numFmtId="0" fontId="26" fillId="25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32" fillId="0" borderId="0"/>
    <xf numFmtId="0" fontId="5" fillId="26" borderId="8" applyNumberFormat="0" applyFont="0" applyAlignment="0" applyProtection="0"/>
    <xf numFmtId="0" fontId="27" fillId="23" borderId="9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7" fillId="23" borderId="2" applyNumberFormat="0" applyAlignment="0" applyProtection="0"/>
    <xf numFmtId="0" fontId="24" fillId="10" borderId="2" applyNumberFormat="0" applyAlignment="0" applyProtection="0"/>
    <xf numFmtId="0" fontId="5" fillId="26" borderId="8" applyNumberFormat="0" applyFont="0" applyAlignment="0" applyProtection="0"/>
    <xf numFmtId="0" fontId="27" fillId="23" borderId="9" applyNumberFormat="0" applyAlignment="0" applyProtection="0"/>
    <xf numFmtId="0" fontId="28" fillId="0" borderId="10" applyNumberFormat="0" applyFill="0" applyAlignment="0" applyProtection="0"/>
    <xf numFmtId="0" fontId="13" fillId="0" borderId="0"/>
    <xf numFmtId="0" fontId="5" fillId="0" borderId="0"/>
    <xf numFmtId="0" fontId="8" fillId="0" borderId="0"/>
    <xf numFmtId="0" fontId="8" fillId="0" borderId="0"/>
    <xf numFmtId="0" fontId="6" fillId="0" borderId="0"/>
    <xf numFmtId="0" fontId="27" fillId="23" borderId="9" applyNumberFormat="0" applyAlignment="0" applyProtection="0"/>
    <xf numFmtId="0" fontId="28" fillId="0" borderId="10" applyNumberFormat="0" applyFill="0" applyAlignment="0" applyProtection="0"/>
    <xf numFmtId="0" fontId="27" fillId="23" borderId="9" applyNumberFormat="0" applyAlignment="0" applyProtection="0"/>
    <xf numFmtId="0" fontId="28" fillId="0" borderId="10" applyNumberFormat="0" applyFill="0" applyAlignment="0" applyProtection="0"/>
    <xf numFmtId="0" fontId="24" fillId="10" borderId="2" applyNumberFormat="0" applyAlignment="0" applyProtection="0"/>
    <xf numFmtId="0" fontId="17" fillId="23" borderId="2" applyNumberFormat="0" applyAlignment="0" applyProtection="0"/>
    <xf numFmtId="0" fontId="27" fillId="23" borderId="9" applyNumberFormat="0" applyAlignment="0" applyProtection="0"/>
    <xf numFmtId="0" fontId="28" fillId="0" borderId="10" applyNumberFormat="0" applyFill="0" applyAlignment="0" applyProtection="0"/>
    <xf numFmtId="0" fontId="5" fillId="26" borderId="8" applyNumberFormat="0" applyFont="0" applyAlignment="0" applyProtection="0"/>
    <xf numFmtId="164" fontId="1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1" fillId="0" borderId="0"/>
    <xf numFmtId="0" fontId="5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7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3" fillId="3" borderId="1" xfId="1" applyFont="1" applyFill="1" applyBorder="1" applyAlignment="1">
      <alignment horizontal="center" vertical="center" wrapText="1"/>
    </xf>
    <xf numFmtId="0" fontId="4" fillId="0" borderId="0" xfId="0" applyFont="1"/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9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4" fontId="0" fillId="0" borderId="0" xfId="0" applyNumberFormat="1"/>
    <xf numFmtId="3" fontId="3" fillId="0" borderId="0" xfId="0" applyNumberFormat="1" applyFont="1" applyFill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9" fontId="3" fillId="3" borderId="1" xfId="1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9" fontId="4" fillId="0" borderId="0" xfId="0" applyNumberFormat="1" applyFont="1"/>
    <xf numFmtId="4" fontId="4" fillId="0" borderId="0" xfId="0" applyNumberFormat="1" applyFont="1"/>
    <xf numFmtId="0" fontId="11" fillId="3" borderId="1" xfId="1" applyFont="1" applyFill="1" applyBorder="1" applyAlignment="1">
      <alignment horizontal="center" vertical="center" wrapText="1"/>
    </xf>
    <xf numFmtId="0" fontId="33" fillId="0" borderId="0" xfId="0" applyFont="1" applyFill="1"/>
    <xf numFmtId="0" fontId="4" fillId="0" borderId="1" xfId="0" applyFont="1" applyBorder="1" applyAlignment="1">
      <alignment horizontal="center" vertical="center"/>
    </xf>
    <xf numFmtId="9" fontId="3" fillId="27" borderId="12" xfId="0" applyNumberFormat="1" applyFont="1" applyFill="1" applyBorder="1" applyAlignment="1">
      <alignment horizontal="center" vertical="center"/>
    </xf>
    <xf numFmtId="4" fontId="34" fillId="27" borderId="13" xfId="0" applyNumberFormat="1" applyFont="1" applyFill="1" applyBorder="1" applyAlignment="1">
      <alignment horizontal="center" vertical="center"/>
    </xf>
    <xf numFmtId="4" fontId="34" fillId="27" borderId="15" xfId="0" applyNumberFormat="1" applyFont="1" applyFill="1" applyBorder="1" applyAlignment="1">
      <alignment horizontal="center" vertical="center"/>
    </xf>
    <xf numFmtId="9" fontId="34" fillId="27" borderId="12" xfId="0" applyNumberFormat="1" applyFont="1" applyFill="1" applyBorder="1" applyAlignment="1">
      <alignment horizontal="center" vertical="center"/>
    </xf>
    <xf numFmtId="0" fontId="35" fillId="0" borderId="16" xfId="0" applyFont="1" applyBorder="1" applyAlignment="1" applyProtection="1">
      <alignment horizontal="left" vertical="top" readingOrder="1"/>
      <protection locked="0"/>
    </xf>
    <xf numFmtId="0" fontId="4" fillId="0" borderId="0" xfId="0" applyFont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3" fillId="27" borderId="14" xfId="0" applyFont="1" applyFill="1" applyBorder="1" applyAlignment="1">
      <alignment horizontal="right" vertical="center"/>
    </xf>
    <xf numFmtId="0" fontId="33" fillId="27" borderId="11" xfId="0" applyFont="1" applyFill="1" applyBorder="1" applyAlignment="1">
      <alignment horizontal="right" vertical="center"/>
    </xf>
    <xf numFmtId="0" fontId="33" fillId="27" borderId="12" xfId="0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107">
    <cellStyle name="20% - Accent1 2" xfId="26" xr:uid="{00000000-0005-0000-0000-000000000000}"/>
    <cellStyle name="20% - Accent2 2" xfId="27" xr:uid="{00000000-0005-0000-0000-000001000000}"/>
    <cellStyle name="20% - Accent3 2" xfId="28" xr:uid="{00000000-0005-0000-0000-000002000000}"/>
    <cellStyle name="20% - Accent4 2" xfId="29" xr:uid="{00000000-0005-0000-0000-000003000000}"/>
    <cellStyle name="20% - Accent5 2" xfId="30" xr:uid="{00000000-0005-0000-0000-000004000000}"/>
    <cellStyle name="20% - Accent6 2" xfId="31" xr:uid="{00000000-0005-0000-0000-000005000000}"/>
    <cellStyle name="40% - Accent1 2" xfId="32" xr:uid="{00000000-0005-0000-0000-000006000000}"/>
    <cellStyle name="40% - Accent2 2" xfId="33" xr:uid="{00000000-0005-0000-0000-000007000000}"/>
    <cellStyle name="40% - Accent3 2" xfId="34" xr:uid="{00000000-0005-0000-0000-000008000000}"/>
    <cellStyle name="40% - Accent4 2" xfId="35" xr:uid="{00000000-0005-0000-0000-000009000000}"/>
    <cellStyle name="40% - Accent5 2" xfId="36" xr:uid="{00000000-0005-0000-0000-00000A000000}"/>
    <cellStyle name="40% - Accent6 2" xfId="37" xr:uid="{00000000-0005-0000-0000-00000B000000}"/>
    <cellStyle name="60% - Accent1 2" xfId="38" xr:uid="{00000000-0005-0000-0000-00000C000000}"/>
    <cellStyle name="60% - Accent2 2" xfId="39" xr:uid="{00000000-0005-0000-0000-00000D000000}"/>
    <cellStyle name="60% - Accent3 2" xfId="40" xr:uid="{00000000-0005-0000-0000-00000E000000}"/>
    <cellStyle name="60% - Accent4 2" xfId="41" xr:uid="{00000000-0005-0000-0000-00000F000000}"/>
    <cellStyle name="60% - Accent5 2" xfId="42" xr:uid="{00000000-0005-0000-0000-000010000000}"/>
    <cellStyle name="60% - Accent6 2" xfId="43" xr:uid="{00000000-0005-0000-0000-000011000000}"/>
    <cellStyle name="Accent1 2" xfId="44" xr:uid="{00000000-0005-0000-0000-000012000000}"/>
    <cellStyle name="Accent2 2" xfId="45" xr:uid="{00000000-0005-0000-0000-000013000000}"/>
    <cellStyle name="Accent3 2" xfId="46" xr:uid="{00000000-0005-0000-0000-000014000000}"/>
    <cellStyle name="Accent4 2" xfId="47" xr:uid="{00000000-0005-0000-0000-000015000000}"/>
    <cellStyle name="Accent5 2" xfId="48" xr:uid="{00000000-0005-0000-0000-000016000000}"/>
    <cellStyle name="Accent6 2" xfId="49" xr:uid="{00000000-0005-0000-0000-000017000000}"/>
    <cellStyle name="Bad 2" xfId="50" xr:uid="{00000000-0005-0000-0000-000018000000}"/>
    <cellStyle name="Calculation 2" xfId="51" xr:uid="{00000000-0005-0000-0000-000019000000}"/>
    <cellStyle name="Calculation 2 2" xfId="76" xr:uid="{00000000-0005-0000-0000-00001A000000}"/>
    <cellStyle name="Calculation 2 3" xfId="91" xr:uid="{00000000-0005-0000-0000-00001B000000}"/>
    <cellStyle name="Check Cell 2" xfId="52" xr:uid="{00000000-0005-0000-0000-00001C000000}"/>
    <cellStyle name="Comma 3" xfId="24" xr:uid="{00000000-0005-0000-0000-00001D000000}"/>
    <cellStyle name="Comma 3 2" xfId="95" xr:uid="{00000000-0005-0000-0000-00001E000000}"/>
    <cellStyle name="Comma 3 3" xfId="106" xr:uid="{00000000-0005-0000-0000-00001F000000}"/>
    <cellStyle name="Excel Built-in Normal" xfId="10" xr:uid="{00000000-0005-0000-0000-000020000000}"/>
    <cellStyle name="Excel Built-in Normal 2" xfId="53" xr:uid="{00000000-0005-0000-0000-000021000000}"/>
    <cellStyle name="Excel Built-in Normal 2 2" xfId="96" xr:uid="{00000000-0005-0000-0000-000022000000}"/>
    <cellStyle name="Explanatory Text 2" xfId="54" xr:uid="{00000000-0005-0000-0000-000023000000}"/>
    <cellStyle name="Good 2" xfId="55" xr:uid="{00000000-0005-0000-0000-000024000000}"/>
    <cellStyle name="Good 3" xfId="56" xr:uid="{00000000-0005-0000-0000-000025000000}"/>
    <cellStyle name="Heading 1 2" xfId="57" xr:uid="{00000000-0005-0000-0000-000026000000}"/>
    <cellStyle name="Heading 2 2" xfId="58" xr:uid="{00000000-0005-0000-0000-000027000000}"/>
    <cellStyle name="Heading 3 2" xfId="59" xr:uid="{00000000-0005-0000-0000-000028000000}"/>
    <cellStyle name="Heading 4 2" xfId="60" xr:uid="{00000000-0005-0000-0000-000029000000}"/>
    <cellStyle name="Input 2" xfId="61" xr:uid="{00000000-0005-0000-0000-00002A000000}"/>
    <cellStyle name="Input 2 2" xfId="77" xr:uid="{00000000-0005-0000-0000-00002B000000}"/>
    <cellStyle name="Input 2 3" xfId="90" xr:uid="{00000000-0005-0000-0000-00002C000000}"/>
    <cellStyle name="Linked Cell 2" xfId="62" xr:uid="{00000000-0005-0000-0000-00002D000000}"/>
    <cellStyle name="Neutral 2" xfId="63" xr:uid="{00000000-0005-0000-0000-00002E000000}"/>
    <cellStyle name="Normal" xfId="0" builtinId="0"/>
    <cellStyle name="Normal 10" xfId="6" xr:uid="{00000000-0005-0000-0000-000030000000}"/>
    <cellStyle name="Normal 10 2" xfId="20" xr:uid="{00000000-0005-0000-0000-000031000000}"/>
    <cellStyle name="Normal 11" xfId="3" xr:uid="{00000000-0005-0000-0000-000032000000}"/>
    <cellStyle name="Normal 11 2" xfId="23" xr:uid="{00000000-0005-0000-0000-000033000000}"/>
    <cellStyle name="Normal 13" xfId="22" xr:uid="{00000000-0005-0000-0000-000034000000}"/>
    <cellStyle name="Normal 13 2" xfId="97" xr:uid="{00000000-0005-0000-0000-000035000000}"/>
    <cellStyle name="Normal 13 3" xfId="105" xr:uid="{00000000-0005-0000-0000-000036000000}"/>
    <cellStyle name="Normal 16" xfId="21" xr:uid="{00000000-0005-0000-0000-000037000000}"/>
    <cellStyle name="Normal 2" xfId="7" xr:uid="{00000000-0005-0000-0000-000038000000}"/>
    <cellStyle name="Normal 2 16" xfId="14" xr:uid="{00000000-0005-0000-0000-000039000000}"/>
    <cellStyle name="Normal 2 17" xfId="15" xr:uid="{00000000-0005-0000-0000-00003A000000}"/>
    <cellStyle name="Normal 2 18" xfId="19" xr:uid="{00000000-0005-0000-0000-00003B000000}"/>
    <cellStyle name="Normal 2 18 2" xfId="98" xr:uid="{00000000-0005-0000-0000-00003C000000}"/>
    <cellStyle name="Normal 2 18 3" xfId="104" xr:uid="{00000000-0005-0000-0000-00003D000000}"/>
    <cellStyle name="Normal 2 2" xfId="65" xr:uid="{00000000-0005-0000-0000-00003E000000}"/>
    <cellStyle name="Normal 2 2 2" xfId="82" xr:uid="{00000000-0005-0000-0000-00003F000000}"/>
    <cellStyle name="Normal 2 3" xfId="64" xr:uid="{00000000-0005-0000-0000-000040000000}"/>
    <cellStyle name="Normal 2 3 2" xfId="99" xr:uid="{00000000-0005-0000-0000-000041000000}"/>
    <cellStyle name="Normal 2 4" xfId="81" xr:uid="{00000000-0005-0000-0000-000042000000}"/>
    <cellStyle name="Normal 3" xfId="8" xr:uid="{00000000-0005-0000-0000-000043000000}"/>
    <cellStyle name="Normal 3 2" xfId="9" xr:uid="{00000000-0005-0000-0000-000044000000}"/>
    <cellStyle name="Normal 3 2 2" xfId="100" xr:uid="{00000000-0005-0000-0000-000045000000}"/>
    <cellStyle name="Normal 3 3" xfId="16" xr:uid="{00000000-0005-0000-0000-000046000000}"/>
    <cellStyle name="Normal 4" xfId="18" xr:uid="{00000000-0005-0000-0000-000047000000}"/>
    <cellStyle name="Normal 4 2" xfId="66" xr:uid="{00000000-0005-0000-0000-000048000000}"/>
    <cellStyle name="Normal 4 2 2" xfId="84" xr:uid="{00000000-0005-0000-0000-000049000000}"/>
    <cellStyle name="Normal 4 3" xfId="83" xr:uid="{00000000-0005-0000-0000-00004A000000}"/>
    <cellStyle name="Normal 4 3 2" xfId="101" xr:uid="{00000000-0005-0000-0000-00004B000000}"/>
    <cellStyle name="Normal 5" xfId="2" xr:uid="{00000000-0005-0000-0000-00004C000000}"/>
    <cellStyle name="Normal 5 2" xfId="67" xr:uid="{00000000-0005-0000-0000-00004D000000}"/>
    <cellStyle name="Normal 5 3" xfId="102" xr:uid="{00000000-0005-0000-0000-00004E000000}"/>
    <cellStyle name="Normal 6" xfId="5" xr:uid="{00000000-0005-0000-0000-00004F000000}"/>
    <cellStyle name="Normal 6 2" xfId="85" xr:uid="{00000000-0005-0000-0000-000050000000}"/>
    <cellStyle name="Normal 6 3" xfId="68" xr:uid="{00000000-0005-0000-0000-000051000000}"/>
    <cellStyle name="Normal 7" xfId="4" xr:uid="{00000000-0005-0000-0000-000052000000}"/>
    <cellStyle name="Normal 7 2" xfId="69" xr:uid="{00000000-0005-0000-0000-000053000000}"/>
    <cellStyle name="Normal 8" xfId="13" xr:uid="{00000000-0005-0000-0000-000054000000}"/>
    <cellStyle name="Normal 9" xfId="25" xr:uid="{00000000-0005-0000-0000-000055000000}"/>
    <cellStyle name="Normal 9 2" xfId="103" xr:uid="{00000000-0005-0000-0000-000056000000}"/>
    <cellStyle name="Normal_Priznto djuture" xfId="1" xr:uid="{00000000-0005-0000-0000-000057000000}"/>
    <cellStyle name="Note 2" xfId="70" xr:uid="{00000000-0005-0000-0000-000059000000}"/>
    <cellStyle name="Note 2 2" xfId="78" xr:uid="{00000000-0005-0000-0000-00005A000000}"/>
    <cellStyle name="Note 2 3" xfId="94" xr:uid="{00000000-0005-0000-0000-00005B000000}"/>
    <cellStyle name="Output 2" xfId="71" xr:uid="{00000000-0005-0000-0000-00005C000000}"/>
    <cellStyle name="Output 2 2" xfId="79" xr:uid="{00000000-0005-0000-0000-00005D000000}"/>
    <cellStyle name="Output 2 3" xfId="86" xr:uid="{00000000-0005-0000-0000-00005E000000}"/>
    <cellStyle name="Output 2 4" xfId="88" xr:uid="{00000000-0005-0000-0000-00005F000000}"/>
    <cellStyle name="Output 2 5" xfId="92" xr:uid="{00000000-0005-0000-0000-000060000000}"/>
    <cellStyle name="Percent 2" xfId="72" xr:uid="{00000000-0005-0000-0000-000061000000}"/>
    <cellStyle name="Standard 2" xfId="12" xr:uid="{00000000-0005-0000-0000-000062000000}"/>
    <cellStyle name="Standard 3" xfId="11" xr:uid="{00000000-0005-0000-0000-000063000000}"/>
    <cellStyle name="Title 2" xfId="73" xr:uid="{00000000-0005-0000-0000-000064000000}"/>
    <cellStyle name="Total 2" xfId="74" xr:uid="{00000000-0005-0000-0000-000065000000}"/>
    <cellStyle name="Total 2 2" xfId="80" xr:uid="{00000000-0005-0000-0000-000066000000}"/>
    <cellStyle name="Total 2 3" xfId="87" xr:uid="{00000000-0005-0000-0000-000067000000}"/>
    <cellStyle name="Total 2 4" xfId="89" xr:uid="{00000000-0005-0000-0000-000068000000}"/>
    <cellStyle name="Total 2 5" xfId="93" xr:uid="{00000000-0005-0000-0000-000069000000}"/>
    <cellStyle name="Warning Text 2" xfId="75" xr:uid="{00000000-0005-0000-0000-00006A000000}"/>
    <cellStyle name="Нормалан 2" xfId="17" xr:uid="{00000000-0005-0000-0000-00006B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42"/>
  <sheetViews>
    <sheetView tabSelected="1" zoomScale="80" zoomScaleNormal="80" workbookViewId="0">
      <pane xSplit="3" ySplit="4" topLeftCell="D329" activePane="bottomRight" state="frozen"/>
      <selection pane="topRight" activeCell="F1" sqref="F1"/>
      <selection pane="bottomLeft" activeCell="A2" sqref="A2"/>
      <selection pane="bottomRight" activeCell="E221" sqref="E221:E340"/>
    </sheetView>
  </sheetViews>
  <sheetFormatPr defaultRowHeight="12" outlineLevelRow="2"/>
  <cols>
    <col min="1" max="1" width="23.7109375" style="29" customWidth="1"/>
    <col min="2" max="2" width="28.85546875" style="11" customWidth="1"/>
    <col min="3" max="3" width="9.140625" style="11"/>
    <col min="4" max="5" width="20.5703125" style="11" customWidth="1"/>
    <col min="6" max="6" width="10.7109375" style="11" customWidth="1"/>
    <col min="7" max="7" width="14" style="11" customWidth="1"/>
    <col min="8" max="9" width="20.140625" style="11" customWidth="1"/>
    <col min="10" max="10" width="14.140625" style="13" bestFit="1" customWidth="1"/>
    <col min="11" max="11" width="16.42578125" style="27" customWidth="1"/>
    <col min="12" max="12" width="18.140625" style="27" customWidth="1"/>
    <col min="13" max="13" width="13.28515625" style="26" customWidth="1"/>
    <col min="14" max="15" width="16.140625" style="2" customWidth="1"/>
    <col min="16" max="16384" width="9.140625" style="2"/>
  </cols>
  <sheetData>
    <row r="1" spans="1:15" s="36" customFormat="1" ht="24" customHeight="1">
      <c r="A1" s="38" t="s">
        <v>804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37" customFormat="1" ht="24" customHeight="1">
      <c r="A2" s="39" t="s">
        <v>803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36" customFormat="1" ht="24.75" customHeight="1">
      <c r="A3" s="40" t="s">
        <v>802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24">
      <c r="A4" s="28" t="s">
        <v>513</v>
      </c>
      <c r="B4" s="1" t="s">
        <v>0</v>
      </c>
      <c r="C4" s="1" t="s">
        <v>514</v>
      </c>
      <c r="D4" s="1" t="s">
        <v>1</v>
      </c>
      <c r="E4" s="1" t="s">
        <v>809</v>
      </c>
      <c r="F4" s="1" t="s">
        <v>511</v>
      </c>
      <c r="G4" s="1" t="s">
        <v>512</v>
      </c>
      <c r="H4" s="1" t="s">
        <v>516</v>
      </c>
      <c r="I4" s="1" t="s">
        <v>2</v>
      </c>
      <c r="J4" s="1" t="s">
        <v>515</v>
      </c>
      <c r="K4" s="23" t="s">
        <v>805</v>
      </c>
      <c r="L4" s="23" t="s">
        <v>806</v>
      </c>
      <c r="M4" s="24" t="s">
        <v>517</v>
      </c>
      <c r="N4" s="1" t="s">
        <v>518</v>
      </c>
      <c r="O4" s="1" t="s">
        <v>807</v>
      </c>
    </row>
    <row r="5" spans="1:15" ht="36" outlineLevel="2">
      <c r="A5" s="30" t="s">
        <v>519</v>
      </c>
      <c r="B5" s="7" t="s">
        <v>21</v>
      </c>
      <c r="C5" s="3">
        <v>1</v>
      </c>
      <c r="D5" s="7" t="s">
        <v>22</v>
      </c>
      <c r="E5" s="44" t="s">
        <v>810</v>
      </c>
      <c r="F5" s="7" t="s">
        <v>4</v>
      </c>
      <c r="G5" s="7" t="s">
        <v>23</v>
      </c>
      <c r="H5" s="7" t="s">
        <v>529</v>
      </c>
      <c r="I5" s="7" t="s">
        <v>798</v>
      </c>
      <c r="J5" s="8"/>
      <c r="K5" s="5">
        <v>108225</v>
      </c>
      <c r="L5" s="5">
        <f t="shared" ref="L5:L23" si="0">J5*K5</f>
        <v>0</v>
      </c>
      <c r="M5" s="25">
        <v>0.2</v>
      </c>
      <c r="N5" s="5">
        <f t="shared" ref="N5:N23" si="1">L5*M5</f>
        <v>0</v>
      </c>
      <c r="O5" s="5">
        <f t="shared" ref="O5:O23" si="2">L5+N5</f>
        <v>0</v>
      </c>
    </row>
    <row r="6" spans="1:15" ht="36" outlineLevel="2">
      <c r="A6" s="30" t="s">
        <v>519</v>
      </c>
      <c r="B6" s="7" t="s">
        <v>21</v>
      </c>
      <c r="C6" s="3">
        <v>2</v>
      </c>
      <c r="D6" s="7" t="s">
        <v>24</v>
      </c>
      <c r="E6" s="44" t="s">
        <v>811</v>
      </c>
      <c r="F6" s="7" t="s">
        <v>4</v>
      </c>
      <c r="G6" s="7" t="s">
        <v>25</v>
      </c>
      <c r="H6" s="7" t="s">
        <v>530</v>
      </c>
      <c r="I6" s="7" t="s">
        <v>798</v>
      </c>
      <c r="J6" s="8"/>
      <c r="K6" s="5">
        <v>86102</v>
      </c>
      <c r="L6" s="5">
        <f t="shared" si="0"/>
        <v>0</v>
      </c>
      <c r="M6" s="25">
        <v>0.2</v>
      </c>
      <c r="N6" s="5">
        <f t="shared" si="1"/>
        <v>0</v>
      </c>
      <c r="O6" s="5">
        <f t="shared" si="2"/>
        <v>0</v>
      </c>
    </row>
    <row r="7" spans="1:15" ht="36" outlineLevel="2">
      <c r="A7" s="30" t="s">
        <v>519</v>
      </c>
      <c r="B7" s="7" t="s">
        <v>21</v>
      </c>
      <c r="C7" s="3">
        <v>3</v>
      </c>
      <c r="D7" s="7" t="s">
        <v>26</v>
      </c>
      <c r="E7" s="44" t="s">
        <v>812</v>
      </c>
      <c r="F7" s="7" t="s">
        <v>4</v>
      </c>
      <c r="G7" s="7" t="s">
        <v>27</v>
      </c>
      <c r="H7" s="7" t="s">
        <v>531</v>
      </c>
      <c r="I7" s="7" t="s">
        <v>798</v>
      </c>
      <c r="J7" s="8"/>
      <c r="K7" s="5">
        <v>39498</v>
      </c>
      <c r="L7" s="5">
        <f t="shared" si="0"/>
        <v>0</v>
      </c>
      <c r="M7" s="25">
        <v>0.2</v>
      </c>
      <c r="N7" s="5">
        <f t="shared" si="1"/>
        <v>0</v>
      </c>
      <c r="O7" s="5">
        <f t="shared" si="2"/>
        <v>0</v>
      </c>
    </row>
    <row r="8" spans="1:15" ht="36" outlineLevel="2">
      <c r="A8" s="30" t="s">
        <v>519</v>
      </c>
      <c r="B8" s="7" t="s">
        <v>21</v>
      </c>
      <c r="C8" s="3">
        <v>4</v>
      </c>
      <c r="D8" s="7" t="s">
        <v>28</v>
      </c>
      <c r="E8" s="44" t="s">
        <v>813</v>
      </c>
      <c r="F8" s="7" t="s">
        <v>4</v>
      </c>
      <c r="G8" s="7" t="s">
        <v>29</v>
      </c>
      <c r="H8" s="7" t="s">
        <v>736</v>
      </c>
      <c r="I8" s="7" t="s">
        <v>798</v>
      </c>
      <c r="J8" s="8"/>
      <c r="K8" s="5">
        <v>15426</v>
      </c>
      <c r="L8" s="5">
        <f t="shared" si="0"/>
        <v>0</v>
      </c>
      <c r="M8" s="25">
        <v>0.2</v>
      </c>
      <c r="N8" s="5">
        <f t="shared" si="1"/>
        <v>0</v>
      </c>
      <c r="O8" s="5">
        <f t="shared" si="2"/>
        <v>0</v>
      </c>
    </row>
    <row r="9" spans="1:15" ht="36" outlineLevel="2">
      <c r="A9" s="30" t="s">
        <v>519</v>
      </c>
      <c r="B9" s="7" t="s">
        <v>21</v>
      </c>
      <c r="C9" s="3">
        <v>5</v>
      </c>
      <c r="D9" s="7" t="s">
        <v>30</v>
      </c>
      <c r="E9" s="44" t="s">
        <v>814</v>
      </c>
      <c r="F9" s="7" t="s">
        <v>4</v>
      </c>
      <c r="G9" s="7" t="s">
        <v>31</v>
      </c>
      <c r="H9" s="7" t="s">
        <v>532</v>
      </c>
      <c r="I9" s="7" t="s">
        <v>798</v>
      </c>
      <c r="J9" s="8"/>
      <c r="K9" s="5">
        <v>108475</v>
      </c>
      <c r="L9" s="5">
        <f t="shared" si="0"/>
        <v>0</v>
      </c>
      <c r="M9" s="25">
        <v>0.2</v>
      </c>
      <c r="N9" s="5">
        <f t="shared" si="1"/>
        <v>0</v>
      </c>
      <c r="O9" s="5">
        <f t="shared" si="2"/>
        <v>0</v>
      </c>
    </row>
    <row r="10" spans="1:15" ht="36" outlineLevel="2">
      <c r="A10" s="30" t="s">
        <v>519</v>
      </c>
      <c r="B10" s="7" t="s">
        <v>21</v>
      </c>
      <c r="C10" s="3">
        <v>6</v>
      </c>
      <c r="D10" s="7" t="s">
        <v>32</v>
      </c>
      <c r="E10" s="44" t="s">
        <v>815</v>
      </c>
      <c r="F10" s="7" t="s">
        <v>4</v>
      </c>
      <c r="G10" s="7" t="s">
        <v>33</v>
      </c>
      <c r="H10" s="7" t="s">
        <v>533</v>
      </c>
      <c r="I10" s="7" t="s">
        <v>798</v>
      </c>
      <c r="J10" s="8"/>
      <c r="K10" s="5">
        <v>44172</v>
      </c>
      <c r="L10" s="5">
        <f t="shared" si="0"/>
        <v>0</v>
      </c>
      <c r="M10" s="25">
        <v>0.2</v>
      </c>
      <c r="N10" s="5">
        <f t="shared" si="1"/>
        <v>0</v>
      </c>
      <c r="O10" s="5">
        <f t="shared" si="2"/>
        <v>0</v>
      </c>
    </row>
    <row r="11" spans="1:15" ht="36" outlineLevel="2">
      <c r="A11" s="30" t="s">
        <v>519</v>
      </c>
      <c r="B11" s="7" t="s">
        <v>21</v>
      </c>
      <c r="C11" s="3">
        <v>7</v>
      </c>
      <c r="D11" s="7" t="s">
        <v>34</v>
      </c>
      <c r="E11" s="44" t="s">
        <v>816</v>
      </c>
      <c r="F11" s="7" t="s">
        <v>4</v>
      </c>
      <c r="G11" s="7" t="s">
        <v>35</v>
      </c>
      <c r="H11" s="7" t="s">
        <v>534</v>
      </c>
      <c r="I11" s="7" t="s">
        <v>798</v>
      </c>
      <c r="J11" s="8"/>
      <c r="K11" s="5">
        <v>72403</v>
      </c>
      <c r="L11" s="5">
        <f t="shared" si="0"/>
        <v>0</v>
      </c>
      <c r="M11" s="25">
        <v>0.2</v>
      </c>
      <c r="N11" s="5">
        <f t="shared" si="1"/>
        <v>0</v>
      </c>
      <c r="O11" s="5">
        <f t="shared" si="2"/>
        <v>0</v>
      </c>
    </row>
    <row r="12" spans="1:15" ht="36" outlineLevel="2">
      <c r="A12" s="30" t="s">
        <v>519</v>
      </c>
      <c r="B12" s="7" t="s">
        <v>21</v>
      </c>
      <c r="C12" s="3">
        <v>8</v>
      </c>
      <c r="D12" s="7" t="s">
        <v>36</v>
      </c>
      <c r="E12" s="44" t="s">
        <v>817</v>
      </c>
      <c r="F12" s="7" t="s">
        <v>4</v>
      </c>
      <c r="G12" s="7" t="s">
        <v>37</v>
      </c>
      <c r="H12" s="7" t="s">
        <v>535</v>
      </c>
      <c r="I12" s="7" t="s">
        <v>798</v>
      </c>
      <c r="J12" s="8"/>
      <c r="K12" s="5">
        <v>26345</v>
      </c>
      <c r="L12" s="5">
        <f t="shared" si="0"/>
        <v>0</v>
      </c>
      <c r="M12" s="25">
        <v>0.2</v>
      </c>
      <c r="N12" s="5">
        <f t="shared" si="1"/>
        <v>0</v>
      </c>
      <c r="O12" s="5">
        <f t="shared" si="2"/>
        <v>0</v>
      </c>
    </row>
    <row r="13" spans="1:15" ht="48" outlineLevel="2">
      <c r="A13" s="30" t="s">
        <v>519</v>
      </c>
      <c r="B13" s="7" t="s">
        <v>21</v>
      </c>
      <c r="C13" s="3">
        <v>9</v>
      </c>
      <c r="D13" s="7" t="s">
        <v>38</v>
      </c>
      <c r="E13" s="44" t="s">
        <v>818</v>
      </c>
      <c r="F13" s="7" t="s">
        <v>4</v>
      </c>
      <c r="G13" s="7" t="s">
        <v>39</v>
      </c>
      <c r="H13" s="7" t="s">
        <v>536</v>
      </c>
      <c r="I13" s="7" t="s">
        <v>798</v>
      </c>
      <c r="J13" s="8"/>
      <c r="K13" s="5">
        <v>22305</v>
      </c>
      <c r="L13" s="5">
        <f t="shared" si="0"/>
        <v>0</v>
      </c>
      <c r="M13" s="25">
        <v>0.2</v>
      </c>
      <c r="N13" s="5">
        <f t="shared" si="1"/>
        <v>0</v>
      </c>
      <c r="O13" s="5">
        <f t="shared" si="2"/>
        <v>0</v>
      </c>
    </row>
    <row r="14" spans="1:15" ht="36" outlineLevel="2">
      <c r="A14" s="30" t="s">
        <v>519</v>
      </c>
      <c r="B14" s="7" t="s">
        <v>21</v>
      </c>
      <c r="C14" s="3">
        <v>10</v>
      </c>
      <c r="D14" s="7" t="s">
        <v>40</v>
      </c>
      <c r="E14" s="44" t="s">
        <v>819</v>
      </c>
      <c r="F14" s="7" t="s">
        <v>4</v>
      </c>
      <c r="G14" s="7" t="s">
        <v>39</v>
      </c>
      <c r="H14" s="7" t="s">
        <v>537</v>
      </c>
      <c r="I14" s="7" t="s">
        <v>798</v>
      </c>
      <c r="J14" s="8"/>
      <c r="K14" s="5">
        <v>22305</v>
      </c>
      <c r="L14" s="5">
        <f t="shared" si="0"/>
        <v>0</v>
      </c>
      <c r="M14" s="25">
        <v>0.2</v>
      </c>
      <c r="N14" s="5">
        <f t="shared" si="1"/>
        <v>0</v>
      </c>
      <c r="O14" s="5">
        <f t="shared" si="2"/>
        <v>0</v>
      </c>
    </row>
    <row r="15" spans="1:15" ht="48" outlineLevel="2">
      <c r="A15" s="30" t="s">
        <v>519</v>
      </c>
      <c r="B15" s="7" t="s">
        <v>21</v>
      </c>
      <c r="C15" s="3">
        <v>11</v>
      </c>
      <c r="D15" s="7" t="s">
        <v>41</v>
      </c>
      <c r="E15" s="44" t="s">
        <v>820</v>
      </c>
      <c r="F15" s="7" t="s">
        <v>4</v>
      </c>
      <c r="G15" s="7" t="s">
        <v>39</v>
      </c>
      <c r="H15" s="7" t="s">
        <v>538</v>
      </c>
      <c r="I15" s="7" t="s">
        <v>798</v>
      </c>
      <c r="J15" s="8"/>
      <c r="K15" s="5">
        <v>22305</v>
      </c>
      <c r="L15" s="5">
        <f t="shared" si="0"/>
        <v>0</v>
      </c>
      <c r="M15" s="25">
        <v>0.2</v>
      </c>
      <c r="N15" s="5">
        <f t="shared" si="1"/>
        <v>0</v>
      </c>
      <c r="O15" s="5">
        <f t="shared" si="2"/>
        <v>0</v>
      </c>
    </row>
    <row r="16" spans="1:15" ht="36" outlineLevel="2">
      <c r="A16" s="30" t="s">
        <v>519</v>
      </c>
      <c r="B16" s="7" t="s">
        <v>21</v>
      </c>
      <c r="C16" s="3">
        <v>12</v>
      </c>
      <c r="D16" s="7" t="s">
        <v>42</v>
      </c>
      <c r="E16" s="44" t="s">
        <v>821</v>
      </c>
      <c r="F16" s="7" t="s">
        <v>4</v>
      </c>
      <c r="G16" s="7" t="s">
        <v>43</v>
      </c>
      <c r="H16" s="7" t="s">
        <v>539</v>
      </c>
      <c r="I16" s="7" t="s">
        <v>798</v>
      </c>
      <c r="J16" s="8"/>
      <c r="K16" s="5">
        <v>21518</v>
      </c>
      <c r="L16" s="5">
        <f t="shared" si="0"/>
        <v>0</v>
      </c>
      <c r="M16" s="25">
        <v>0.2</v>
      </c>
      <c r="N16" s="5">
        <f t="shared" si="1"/>
        <v>0</v>
      </c>
      <c r="O16" s="5">
        <f t="shared" si="2"/>
        <v>0</v>
      </c>
    </row>
    <row r="17" spans="1:15" customFormat="1" ht="36" outlineLevel="2">
      <c r="A17" s="30" t="s">
        <v>519</v>
      </c>
      <c r="B17" s="7" t="s">
        <v>21</v>
      </c>
      <c r="C17" s="3">
        <v>13</v>
      </c>
      <c r="D17" s="7" t="s">
        <v>44</v>
      </c>
      <c r="E17" s="44" t="s">
        <v>822</v>
      </c>
      <c r="F17" s="7" t="s">
        <v>4</v>
      </c>
      <c r="G17" s="7" t="s">
        <v>45</v>
      </c>
      <c r="H17" s="7" t="s">
        <v>540</v>
      </c>
      <c r="I17" s="7" t="s">
        <v>798</v>
      </c>
      <c r="J17" s="8"/>
      <c r="K17" s="5">
        <v>55437</v>
      </c>
      <c r="L17" s="5">
        <f t="shared" si="0"/>
        <v>0</v>
      </c>
      <c r="M17" s="25">
        <v>0.2</v>
      </c>
      <c r="N17" s="5">
        <f t="shared" si="1"/>
        <v>0</v>
      </c>
      <c r="O17" s="5">
        <f t="shared" si="2"/>
        <v>0</v>
      </c>
    </row>
    <row r="18" spans="1:15" customFormat="1" ht="36" outlineLevel="2">
      <c r="A18" s="30" t="s">
        <v>519</v>
      </c>
      <c r="B18" s="7" t="s">
        <v>21</v>
      </c>
      <c r="C18" s="3">
        <v>14</v>
      </c>
      <c r="D18" s="7" t="s">
        <v>46</v>
      </c>
      <c r="E18" s="44" t="s">
        <v>823</v>
      </c>
      <c r="F18" s="7" t="s">
        <v>4</v>
      </c>
      <c r="G18" s="7" t="s">
        <v>47</v>
      </c>
      <c r="H18" s="7" t="s">
        <v>541</v>
      </c>
      <c r="I18" s="7" t="s">
        <v>798</v>
      </c>
      <c r="J18" s="8"/>
      <c r="K18" s="5">
        <v>33812</v>
      </c>
      <c r="L18" s="5">
        <f t="shared" si="0"/>
        <v>0</v>
      </c>
      <c r="M18" s="25">
        <v>0.2</v>
      </c>
      <c r="N18" s="5">
        <f t="shared" si="1"/>
        <v>0</v>
      </c>
      <c r="O18" s="5">
        <f t="shared" si="2"/>
        <v>0</v>
      </c>
    </row>
    <row r="19" spans="1:15" customFormat="1" ht="36" outlineLevel="2">
      <c r="A19" s="30" t="s">
        <v>519</v>
      </c>
      <c r="B19" s="7" t="s">
        <v>21</v>
      </c>
      <c r="C19" s="3">
        <v>15</v>
      </c>
      <c r="D19" s="7" t="s">
        <v>48</v>
      </c>
      <c r="E19" s="44" t="s">
        <v>824</v>
      </c>
      <c r="F19" s="7" t="s">
        <v>4</v>
      </c>
      <c r="G19" s="7" t="s">
        <v>49</v>
      </c>
      <c r="H19" s="7" t="s">
        <v>542</v>
      </c>
      <c r="I19" s="7" t="s">
        <v>798</v>
      </c>
      <c r="J19" s="8"/>
      <c r="K19" s="5">
        <v>19300</v>
      </c>
      <c r="L19" s="5">
        <f t="shared" si="0"/>
        <v>0</v>
      </c>
      <c r="M19" s="25">
        <v>0.2</v>
      </c>
      <c r="N19" s="5">
        <f t="shared" si="1"/>
        <v>0</v>
      </c>
      <c r="O19" s="5">
        <f t="shared" si="2"/>
        <v>0</v>
      </c>
    </row>
    <row r="20" spans="1:15" customFormat="1" ht="36" outlineLevel="2">
      <c r="A20" s="30" t="s">
        <v>519</v>
      </c>
      <c r="B20" s="7" t="s">
        <v>21</v>
      </c>
      <c r="C20" s="3">
        <v>16</v>
      </c>
      <c r="D20" s="7" t="s">
        <v>50</v>
      </c>
      <c r="E20" s="44" t="s">
        <v>825</v>
      </c>
      <c r="F20" s="7" t="s">
        <v>4</v>
      </c>
      <c r="G20" s="7" t="s">
        <v>51</v>
      </c>
      <c r="H20" s="7" t="s">
        <v>543</v>
      </c>
      <c r="I20" s="7" t="s">
        <v>798</v>
      </c>
      <c r="J20" s="8"/>
      <c r="K20" s="5">
        <v>18400</v>
      </c>
      <c r="L20" s="5">
        <f t="shared" si="0"/>
        <v>0</v>
      </c>
      <c r="M20" s="25">
        <v>0.2</v>
      </c>
      <c r="N20" s="5">
        <f t="shared" si="1"/>
        <v>0</v>
      </c>
      <c r="O20" s="5">
        <f t="shared" si="2"/>
        <v>0</v>
      </c>
    </row>
    <row r="21" spans="1:15" customFormat="1" ht="36" outlineLevel="2">
      <c r="A21" s="30" t="s">
        <v>519</v>
      </c>
      <c r="B21" s="7" t="s">
        <v>21</v>
      </c>
      <c r="C21" s="3">
        <v>17</v>
      </c>
      <c r="D21" s="7" t="s">
        <v>52</v>
      </c>
      <c r="E21" s="44" t="s">
        <v>826</v>
      </c>
      <c r="F21" s="7" t="s">
        <v>4</v>
      </c>
      <c r="G21" s="7" t="s">
        <v>49</v>
      </c>
      <c r="H21" s="7" t="s">
        <v>544</v>
      </c>
      <c r="I21" s="7" t="s">
        <v>798</v>
      </c>
      <c r="J21" s="8"/>
      <c r="K21" s="5">
        <v>19400</v>
      </c>
      <c r="L21" s="5">
        <f t="shared" si="0"/>
        <v>0</v>
      </c>
      <c r="M21" s="25">
        <v>0.2</v>
      </c>
      <c r="N21" s="5">
        <f t="shared" si="1"/>
        <v>0</v>
      </c>
      <c r="O21" s="5">
        <f t="shared" si="2"/>
        <v>0</v>
      </c>
    </row>
    <row r="22" spans="1:15" customFormat="1" ht="36" outlineLevel="2">
      <c r="A22" s="30" t="s">
        <v>519</v>
      </c>
      <c r="B22" s="7" t="s">
        <v>21</v>
      </c>
      <c r="C22" s="3">
        <v>18</v>
      </c>
      <c r="D22" s="7" t="s">
        <v>53</v>
      </c>
      <c r="E22" s="44" t="s">
        <v>827</v>
      </c>
      <c r="F22" s="7" t="s">
        <v>4</v>
      </c>
      <c r="G22" s="7" t="s">
        <v>54</v>
      </c>
      <c r="H22" s="7" t="s">
        <v>545</v>
      </c>
      <c r="I22" s="7" t="s">
        <v>798</v>
      </c>
      <c r="J22" s="8"/>
      <c r="K22" s="5">
        <v>5700</v>
      </c>
      <c r="L22" s="5">
        <f t="shared" si="0"/>
        <v>0</v>
      </c>
      <c r="M22" s="25">
        <v>0.2</v>
      </c>
      <c r="N22" s="5">
        <f t="shared" si="1"/>
        <v>0</v>
      </c>
      <c r="O22" s="5">
        <f t="shared" si="2"/>
        <v>0</v>
      </c>
    </row>
    <row r="23" spans="1:15" customFormat="1" ht="36.75" outlineLevel="2" thickBot="1">
      <c r="A23" s="30" t="s">
        <v>519</v>
      </c>
      <c r="B23" s="7" t="s">
        <v>21</v>
      </c>
      <c r="C23" s="3">
        <v>19</v>
      </c>
      <c r="D23" s="7" t="s">
        <v>55</v>
      </c>
      <c r="E23" s="44" t="s">
        <v>828</v>
      </c>
      <c r="F23" s="7" t="s">
        <v>4</v>
      </c>
      <c r="G23" s="7" t="s">
        <v>56</v>
      </c>
      <c r="H23" s="7" t="s">
        <v>55</v>
      </c>
      <c r="I23" s="7" t="s">
        <v>798</v>
      </c>
      <c r="J23" s="8"/>
      <c r="K23" s="5">
        <v>61700</v>
      </c>
      <c r="L23" s="5">
        <f t="shared" si="0"/>
        <v>0</v>
      </c>
      <c r="M23" s="25">
        <v>0.2</v>
      </c>
      <c r="N23" s="5">
        <f t="shared" si="1"/>
        <v>0</v>
      </c>
      <c r="O23" s="5">
        <f t="shared" si="2"/>
        <v>0</v>
      </c>
    </row>
    <row r="24" spans="1:15" customFormat="1" ht="15.75" thickBot="1">
      <c r="A24" s="41" t="s">
        <v>524</v>
      </c>
      <c r="B24" s="42"/>
      <c r="C24" s="42"/>
      <c r="D24" s="42"/>
      <c r="E24" s="42"/>
      <c r="F24" s="42"/>
      <c r="G24" s="42"/>
      <c r="H24" s="42"/>
      <c r="I24" s="42"/>
      <c r="J24" s="42"/>
      <c r="K24" s="43"/>
      <c r="L24" s="33">
        <f>SUBTOTAL(9,L5:L23)</f>
        <v>0</v>
      </c>
      <c r="M24" s="31"/>
      <c r="N24" s="32">
        <f>SUBTOTAL(9,N5:N23)</f>
        <v>0</v>
      </c>
      <c r="O24" s="32">
        <f>SUBTOTAL(9,O5:O23)</f>
        <v>0</v>
      </c>
    </row>
    <row r="25" spans="1:15" ht="48" outlineLevel="2">
      <c r="A25" s="30" t="s">
        <v>520</v>
      </c>
      <c r="B25" s="7" t="s">
        <v>93</v>
      </c>
      <c r="C25" s="3">
        <v>1</v>
      </c>
      <c r="D25" s="7" t="s">
        <v>94</v>
      </c>
      <c r="E25" s="44" t="s">
        <v>829</v>
      </c>
      <c r="F25" s="7" t="s">
        <v>4</v>
      </c>
      <c r="G25" s="7">
        <v>50</v>
      </c>
      <c r="H25" s="7" t="s">
        <v>94</v>
      </c>
      <c r="I25" s="7" t="s">
        <v>798</v>
      </c>
      <c r="J25" s="8"/>
      <c r="K25" s="5">
        <v>17568</v>
      </c>
      <c r="L25" s="5">
        <f t="shared" ref="L25:L68" si="3">J25*K25</f>
        <v>0</v>
      </c>
      <c r="M25" s="25">
        <v>0.2</v>
      </c>
      <c r="N25" s="5">
        <f t="shared" ref="N25:N68" si="4">L25*M25</f>
        <v>0</v>
      </c>
      <c r="O25" s="5">
        <f t="shared" ref="O25:O68" si="5">L25+N25</f>
        <v>0</v>
      </c>
    </row>
    <row r="26" spans="1:15" ht="48" outlineLevel="2">
      <c r="A26" s="30" t="s">
        <v>520</v>
      </c>
      <c r="B26" s="7" t="s">
        <v>93</v>
      </c>
      <c r="C26" s="3">
        <v>2</v>
      </c>
      <c r="D26" s="7" t="s">
        <v>95</v>
      </c>
      <c r="E26" s="44" t="s">
        <v>830</v>
      </c>
      <c r="F26" s="7" t="s">
        <v>4</v>
      </c>
      <c r="G26" s="7">
        <v>500</v>
      </c>
      <c r="H26" s="7" t="s">
        <v>95</v>
      </c>
      <c r="I26" s="7" t="s">
        <v>798</v>
      </c>
      <c r="J26" s="8"/>
      <c r="K26" s="5">
        <v>404640</v>
      </c>
      <c r="L26" s="5">
        <f t="shared" si="3"/>
        <v>0</v>
      </c>
      <c r="M26" s="25">
        <v>0.2</v>
      </c>
      <c r="N26" s="5">
        <f t="shared" si="4"/>
        <v>0</v>
      </c>
      <c r="O26" s="5">
        <f t="shared" si="5"/>
        <v>0</v>
      </c>
    </row>
    <row r="27" spans="1:15" ht="48" outlineLevel="2">
      <c r="A27" s="30" t="s">
        <v>520</v>
      </c>
      <c r="B27" s="7" t="s">
        <v>93</v>
      </c>
      <c r="C27" s="3">
        <v>3</v>
      </c>
      <c r="D27" s="7" t="s">
        <v>96</v>
      </c>
      <c r="E27" s="44" t="s">
        <v>831</v>
      </c>
      <c r="F27" s="7" t="s">
        <v>4</v>
      </c>
      <c r="G27" s="7">
        <v>100</v>
      </c>
      <c r="H27" s="7" t="s">
        <v>96</v>
      </c>
      <c r="I27" s="7" t="s">
        <v>798</v>
      </c>
      <c r="J27" s="8"/>
      <c r="K27" s="5">
        <v>94176</v>
      </c>
      <c r="L27" s="5">
        <f t="shared" si="3"/>
        <v>0</v>
      </c>
      <c r="M27" s="25">
        <v>0.2</v>
      </c>
      <c r="N27" s="5">
        <f t="shared" si="4"/>
        <v>0</v>
      </c>
      <c r="O27" s="5">
        <f t="shared" si="5"/>
        <v>0</v>
      </c>
    </row>
    <row r="28" spans="1:15" ht="48" outlineLevel="2">
      <c r="A28" s="30" t="s">
        <v>520</v>
      </c>
      <c r="B28" s="7" t="s">
        <v>93</v>
      </c>
      <c r="C28" s="3">
        <v>4</v>
      </c>
      <c r="D28" s="7" t="s">
        <v>97</v>
      </c>
      <c r="E28" s="44" t="s">
        <v>832</v>
      </c>
      <c r="F28" s="7" t="s">
        <v>4</v>
      </c>
      <c r="G28" s="7">
        <v>50</v>
      </c>
      <c r="H28" s="7" t="s">
        <v>737</v>
      </c>
      <c r="I28" s="7" t="s">
        <v>798</v>
      </c>
      <c r="J28" s="8"/>
      <c r="K28" s="5">
        <v>93678</v>
      </c>
      <c r="L28" s="5">
        <f t="shared" si="3"/>
        <v>0</v>
      </c>
      <c r="M28" s="25">
        <v>0.2</v>
      </c>
      <c r="N28" s="5">
        <f t="shared" si="4"/>
        <v>0</v>
      </c>
      <c r="O28" s="5">
        <f t="shared" si="5"/>
        <v>0</v>
      </c>
    </row>
    <row r="29" spans="1:15" ht="48" outlineLevel="2">
      <c r="A29" s="30" t="s">
        <v>520</v>
      </c>
      <c r="B29" s="7" t="s">
        <v>93</v>
      </c>
      <c r="C29" s="3">
        <v>5</v>
      </c>
      <c r="D29" s="7" t="s">
        <v>98</v>
      </c>
      <c r="E29" s="44" t="s">
        <v>833</v>
      </c>
      <c r="F29" s="7" t="s">
        <v>4</v>
      </c>
      <c r="G29" s="7">
        <v>50</v>
      </c>
      <c r="H29" s="7" t="s">
        <v>98</v>
      </c>
      <c r="I29" s="7" t="s">
        <v>798</v>
      </c>
      <c r="J29" s="8"/>
      <c r="K29" s="5">
        <v>10512</v>
      </c>
      <c r="L29" s="5">
        <f t="shared" si="3"/>
        <v>0</v>
      </c>
      <c r="M29" s="25">
        <v>0.2</v>
      </c>
      <c r="N29" s="5">
        <f t="shared" si="4"/>
        <v>0</v>
      </c>
      <c r="O29" s="5">
        <f t="shared" si="5"/>
        <v>0</v>
      </c>
    </row>
    <row r="30" spans="1:15" ht="48" outlineLevel="2">
      <c r="A30" s="30" t="s">
        <v>520</v>
      </c>
      <c r="B30" s="7" t="s">
        <v>93</v>
      </c>
      <c r="C30" s="3">
        <v>6</v>
      </c>
      <c r="D30" s="7" t="s">
        <v>99</v>
      </c>
      <c r="E30" s="44" t="s">
        <v>834</v>
      </c>
      <c r="F30" s="7" t="s">
        <v>4</v>
      </c>
      <c r="G30" s="7">
        <v>50</v>
      </c>
      <c r="H30" s="7" t="s">
        <v>99</v>
      </c>
      <c r="I30" s="7" t="s">
        <v>798</v>
      </c>
      <c r="J30" s="8"/>
      <c r="K30" s="5">
        <v>20304</v>
      </c>
      <c r="L30" s="5">
        <f t="shared" si="3"/>
        <v>0</v>
      </c>
      <c r="M30" s="25">
        <v>0.2</v>
      </c>
      <c r="N30" s="5">
        <f t="shared" si="4"/>
        <v>0</v>
      </c>
      <c r="O30" s="5">
        <f t="shared" si="5"/>
        <v>0</v>
      </c>
    </row>
    <row r="31" spans="1:15" ht="48" outlineLevel="2">
      <c r="A31" s="30" t="s">
        <v>520</v>
      </c>
      <c r="B31" s="7" t="s">
        <v>93</v>
      </c>
      <c r="C31" s="3">
        <v>7</v>
      </c>
      <c r="D31" s="7" t="s">
        <v>100</v>
      </c>
      <c r="E31" s="44" t="s">
        <v>835</v>
      </c>
      <c r="F31" s="7" t="s">
        <v>4</v>
      </c>
      <c r="G31" s="7">
        <v>50</v>
      </c>
      <c r="H31" s="7" t="s">
        <v>100</v>
      </c>
      <c r="I31" s="7" t="s">
        <v>798</v>
      </c>
      <c r="J31" s="8"/>
      <c r="K31" s="5">
        <v>20304</v>
      </c>
      <c r="L31" s="5">
        <f t="shared" si="3"/>
        <v>0</v>
      </c>
      <c r="M31" s="25">
        <v>0.2</v>
      </c>
      <c r="N31" s="5">
        <f t="shared" si="4"/>
        <v>0</v>
      </c>
      <c r="O31" s="5">
        <f t="shared" si="5"/>
        <v>0</v>
      </c>
    </row>
    <row r="32" spans="1:15" ht="48" outlineLevel="2">
      <c r="A32" s="30" t="s">
        <v>520</v>
      </c>
      <c r="B32" s="7" t="s">
        <v>93</v>
      </c>
      <c r="C32" s="3">
        <v>8</v>
      </c>
      <c r="D32" s="7" t="s">
        <v>101</v>
      </c>
      <c r="E32" s="44" t="s">
        <v>836</v>
      </c>
      <c r="F32" s="7" t="s">
        <v>4</v>
      </c>
      <c r="G32" s="7">
        <v>50</v>
      </c>
      <c r="H32" s="7" t="s">
        <v>101</v>
      </c>
      <c r="I32" s="7" t="s">
        <v>798</v>
      </c>
      <c r="J32" s="8"/>
      <c r="K32" s="5">
        <v>20304</v>
      </c>
      <c r="L32" s="5">
        <f t="shared" si="3"/>
        <v>0</v>
      </c>
      <c r="M32" s="25">
        <v>0.2</v>
      </c>
      <c r="N32" s="5">
        <f t="shared" si="4"/>
        <v>0</v>
      </c>
      <c r="O32" s="5">
        <f t="shared" si="5"/>
        <v>0</v>
      </c>
    </row>
    <row r="33" spans="1:15" ht="48" outlineLevel="2">
      <c r="A33" s="30" t="s">
        <v>520</v>
      </c>
      <c r="B33" s="7" t="s">
        <v>93</v>
      </c>
      <c r="C33" s="3">
        <v>9</v>
      </c>
      <c r="D33" s="7" t="s">
        <v>102</v>
      </c>
      <c r="E33" s="44" t="s">
        <v>837</v>
      </c>
      <c r="F33" s="7" t="s">
        <v>4</v>
      </c>
      <c r="G33" s="7">
        <v>50</v>
      </c>
      <c r="H33" s="7" t="s">
        <v>102</v>
      </c>
      <c r="I33" s="7" t="s">
        <v>798</v>
      </c>
      <c r="J33" s="8"/>
      <c r="K33" s="5">
        <v>20304</v>
      </c>
      <c r="L33" s="5">
        <f t="shared" si="3"/>
        <v>0</v>
      </c>
      <c r="M33" s="25">
        <v>0.2</v>
      </c>
      <c r="N33" s="5">
        <f t="shared" si="4"/>
        <v>0</v>
      </c>
      <c r="O33" s="5">
        <f t="shared" si="5"/>
        <v>0</v>
      </c>
    </row>
    <row r="34" spans="1:15" ht="48" outlineLevel="2">
      <c r="A34" s="30" t="s">
        <v>520</v>
      </c>
      <c r="B34" s="7" t="s">
        <v>93</v>
      </c>
      <c r="C34" s="3">
        <v>10</v>
      </c>
      <c r="D34" s="7" t="s">
        <v>103</v>
      </c>
      <c r="E34" s="44" t="s">
        <v>838</v>
      </c>
      <c r="F34" s="7" t="s">
        <v>4</v>
      </c>
      <c r="G34" s="7">
        <v>50</v>
      </c>
      <c r="H34" s="7" t="s">
        <v>546</v>
      </c>
      <c r="I34" s="7" t="s">
        <v>798</v>
      </c>
      <c r="J34" s="8"/>
      <c r="K34" s="5">
        <v>19584</v>
      </c>
      <c r="L34" s="5">
        <f t="shared" si="3"/>
        <v>0</v>
      </c>
      <c r="M34" s="25">
        <v>0.2</v>
      </c>
      <c r="N34" s="5">
        <f t="shared" si="4"/>
        <v>0</v>
      </c>
      <c r="O34" s="5">
        <f t="shared" si="5"/>
        <v>0</v>
      </c>
    </row>
    <row r="35" spans="1:15" ht="48" outlineLevel="2">
      <c r="A35" s="30" t="s">
        <v>520</v>
      </c>
      <c r="B35" s="7" t="s">
        <v>93</v>
      </c>
      <c r="C35" s="3">
        <v>11</v>
      </c>
      <c r="D35" s="7" t="s">
        <v>104</v>
      </c>
      <c r="E35" s="44" t="s">
        <v>839</v>
      </c>
      <c r="F35" s="7" t="s">
        <v>4</v>
      </c>
      <c r="G35" s="7">
        <v>50</v>
      </c>
      <c r="H35" s="7" t="s">
        <v>104</v>
      </c>
      <c r="I35" s="7" t="s">
        <v>798</v>
      </c>
      <c r="J35" s="8"/>
      <c r="K35" s="5">
        <v>32400</v>
      </c>
      <c r="L35" s="5">
        <f t="shared" si="3"/>
        <v>0</v>
      </c>
      <c r="M35" s="25">
        <v>0.2</v>
      </c>
      <c r="N35" s="5">
        <f t="shared" si="4"/>
        <v>0</v>
      </c>
      <c r="O35" s="5">
        <f t="shared" si="5"/>
        <v>0</v>
      </c>
    </row>
    <row r="36" spans="1:15" ht="48" outlineLevel="2">
      <c r="A36" s="30" t="s">
        <v>520</v>
      </c>
      <c r="B36" s="7" t="s">
        <v>93</v>
      </c>
      <c r="C36" s="3">
        <v>12</v>
      </c>
      <c r="D36" s="7" t="s">
        <v>105</v>
      </c>
      <c r="E36" s="44" t="s">
        <v>840</v>
      </c>
      <c r="F36" s="7" t="s">
        <v>4</v>
      </c>
      <c r="G36" s="7">
        <v>100</v>
      </c>
      <c r="H36" s="7" t="s">
        <v>547</v>
      </c>
      <c r="I36" s="7" t="s">
        <v>798</v>
      </c>
      <c r="J36" s="8"/>
      <c r="K36" s="5">
        <v>20592</v>
      </c>
      <c r="L36" s="5">
        <f t="shared" si="3"/>
        <v>0</v>
      </c>
      <c r="M36" s="25">
        <v>0.2</v>
      </c>
      <c r="N36" s="5">
        <f t="shared" si="4"/>
        <v>0</v>
      </c>
      <c r="O36" s="5">
        <f t="shared" si="5"/>
        <v>0</v>
      </c>
    </row>
    <row r="37" spans="1:15" ht="48" outlineLevel="2">
      <c r="A37" s="30" t="s">
        <v>520</v>
      </c>
      <c r="B37" s="7" t="s">
        <v>93</v>
      </c>
      <c r="C37" s="3">
        <v>13</v>
      </c>
      <c r="D37" s="7" t="s">
        <v>106</v>
      </c>
      <c r="E37" s="44" t="s">
        <v>841</v>
      </c>
      <c r="F37" s="7" t="s">
        <v>4</v>
      </c>
      <c r="G37" s="7">
        <v>50</v>
      </c>
      <c r="H37" s="7" t="s">
        <v>106</v>
      </c>
      <c r="I37" s="7" t="s">
        <v>798</v>
      </c>
      <c r="J37" s="8"/>
      <c r="K37" s="5">
        <v>9504</v>
      </c>
      <c r="L37" s="5">
        <f t="shared" si="3"/>
        <v>0</v>
      </c>
      <c r="M37" s="25">
        <v>0.2</v>
      </c>
      <c r="N37" s="5">
        <f t="shared" si="4"/>
        <v>0</v>
      </c>
      <c r="O37" s="5">
        <f t="shared" si="5"/>
        <v>0</v>
      </c>
    </row>
    <row r="38" spans="1:15" ht="48" outlineLevel="2">
      <c r="A38" s="30" t="s">
        <v>520</v>
      </c>
      <c r="B38" s="7" t="s">
        <v>93</v>
      </c>
      <c r="C38" s="3">
        <v>14</v>
      </c>
      <c r="D38" s="7" t="s">
        <v>107</v>
      </c>
      <c r="E38" s="44" t="s">
        <v>842</v>
      </c>
      <c r="F38" s="7" t="s">
        <v>4</v>
      </c>
      <c r="G38" s="7">
        <v>100</v>
      </c>
      <c r="H38" s="7" t="s">
        <v>107</v>
      </c>
      <c r="I38" s="7" t="s">
        <v>798</v>
      </c>
      <c r="J38" s="8"/>
      <c r="K38" s="5">
        <v>18576</v>
      </c>
      <c r="L38" s="5">
        <f t="shared" si="3"/>
        <v>0</v>
      </c>
      <c r="M38" s="25">
        <v>0.2</v>
      </c>
      <c r="N38" s="5">
        <f t="shared" si="4"/>
        <v>0</v>
      </c>
      <c r="O38" s="5">
        <f t="shared" si="5"/>
        <v>0</v>
      </c>
    </row>
    <row r="39" spans="1:15" ht="48" outlineLevel="2">
      <c r="A39" s="30" t="s">
        <v>520</v>
      </c>
      <c r="B39" s="7" t="s">
        <v>93</v>
      </c>
      <c r="C39" s="3">
        <v>15</v>
      </c>
      <c r="D39" s="7" t="s">
        <v>108</v>
      </c>
      <c r="E39" s="44" t="s">
        <v>843</v>
      </c>
      <c r="F39" s="7" t="s">
        <v>4</v>
      </c>
      <c r="G39" s="7">
        <v>50</v>
      </c>
      <c r="H39" s="7" t="s">
        <v>108</v>
      </c>
      <c r="I39" s="7" t="s">
        <v>798</v>
      </c>
      <c r="J39" s="8"/>
      <c r="K39" s="5">
        <v>11088</v>
      </c>
      <c r="L39" s="5">
        <f t="shared" si="3"/>
        <v>0</v>
      </c>
      <c r="M39" s="25">
        <v>0.2</v>
      </c>
      <c r="N39" s="5">
        <f t="shared" si="4"/>
        <v>0</v>
      </c>
      <c r="O39" s="5">
        <f t="shared" si="5"/>
        <v>0</v>
      </c>
    </row>
    <row r="40" spans="1:15" ht="48" outlineLevel="2">
      <c r="A40" s="30" t="s">
        <v>520</v>
      </c>
      <c r="B40" s="7" t="s">
        <v>93</v>
      </c>
      <c r="C40" s="3">
        <v>16</v>
      </c>
      <c r="D40" s="7" t="s">
        <v>109</v>
      </c>
      <c r="E40" s="44" t="s">
        <v>844</v>
      </c>
      <c r="F40" s="7" t="s">
        <v>4</v>
      </c>
      <c r="G40" s="7">
        <v>80</v>
      </c>
      <c r="H40" s="7" t="s">
        <v>548</v>
      </c>
      <c r="I40" s="7" t="s">
        <v>798</v>
      </c>
      <c r="J40" s="8"/>
      <c r="K40" s="5">
        <v>15408</v>
      </c>
      <c r="L40" s="5">
        <f t="shared" si="3"/>
        <v>0</v>
      </c>
      <c r="M40" s="25">
        <v>0.2</v>
      </c>
      <c r="N40" s="5">
        <f t="shared" si="4"/>
        <v>0</v>
      </c>
      <c r="O40" s="5">
        <f t="shared" si="5"/>
        <v>0</v>
      </c>
    </row>
    <row r="41" spans="1:15" ht="48" outlineLevel="2">
      <c r="A41" s="30" t="s">
        <v>520</v>
      </c>
      <c r="B41" s="7" t="s">
        <v>93</v>
      </c>
      <c r="C41" s="3">
        <v>17</v>
      </c>
      <c r="D41" s="7" t="s">
        <v>110</v>
      </c>
      <c r="E41" s="44" t="s">
        <v>845</v>
      </c>
      <c r="F41" s="7" t="s">
        <v>4</v>
      </c>
      <c r="G41" s="7">
        <v>100</v>
      </c>
      <c r="H41" s="7" t="s">
        <v>549</v>
      </c>
      <c r="I41" s="7" t="s">
        <v>798</v>
      </c>
      <c r="J41" s="8"/>
      <c r="K41" s="5">
        <v>30180</v>
      </c>
      <c r="L41" s="5">
        <f t="shared" si="3"/>
        <v>0</v>
      </c>
      <c r="M41" s="25">
        <v>0.2</v>
      </c>
      <c r="N41" s="5">
        <f t="shared" si="4"/>
        <v>0</v>
      </c>
      <c r="O41" s="5">
        <f t="shared" si="5"/>
        <v>0</v>
      </c>
    </row>
    <row r="42" spans="1:15" ht="48" outlineLevel="2">
      <c r="A42" s="30" t="s">
        <v>520</v>
      </c>
      <c r="B42" s="7" t="s">
        <v>93</v>
      </c>
      <c r="C42" s="3">
        <v>18</v>
      </c>
      <c r="D42" s="7" t="s">
        <v>111</v>
      </c>
      <c r="E42" s="44" t="s">
        <v>846</v>
      </c>
      <c r="F42" s="7" t="s">
        <v>4</v>
      </c>
      <c r="G42" s="7">
        <v>100</v>
      </c>
      <c r="H42" s="7" t="s">
        <v>550</v>
      </c>
      <c r="I42" s="7" t="s">
        <v>798</v>
      </c>
      <c r="J42" s="8"/>
      <c r="K42" s="5">
        <v>30240</v>
      </c>
      <c r="L42" s="5">
        <f t="shared" si="3"/>
        <v>0</v>
      </c>
      <c r="M42" s="25">
        <v>0.2</v>
      </c>
      <c r="N42" s="5">
        <f t="shared" si="4"/>
        <v>0</v>
      </c>
      <c r="O42" s="5">
        <f t="shared" si="5"/>
        <v>0</v>
      </c>
    </row>
    <row r="43" spans="1:15" ht="48" outlineLevel="2">
      <c r="A43" s="30" t="s">
        <v>520</v>
      </c>
      <c r="B43" s="7" t="s">
        <v>93</v>
      </c>
      <c r="C43" s="3">
        <v>19</v>
      </c>
      <c r="D43" s="7" t="s">
        <v>112</v>
      </c>
      <c r="E43" s="44" t="s">
        <v>847</v>
      </c>
      <c r="F43" s="7" t="s">
        <v>4</v>
      </c>
      <c r="G43" s="7">
        <v>100</v>
      </c>
      <c r="H43" s="7" t="s">
        <v>112</v>
      </c>
      <c r="I43" s="7" t="s">
        <v>798</v>
      </c>
      <c r="J43" s="8"/>
      <c r="K43" s="5">
        <v>16704</v>
      </c>
      <c r="L43" s="5">
        <f t="shared" si="3"/>
        <v>0</v>
      </c>
      <c r="M43" s="25">
        <v>0.2</v>
      </c>
      <c r="N43" s="5">
        <f t="shared" si="4"/>
        <v>0</v>
      </c>
      <c r="O43" s="5">
        <f t="shared" si="5"/>
        <v>0</v>
      </c>
    </row>
    <row r="44" spans="1:15" ht="48" outlineLevel="2">
      <c r="A44" s="30" t="s">
        <v>520</v>
      </c>
      <c r="B44" s="7" t="s">
        <v>93</v>
      </c>
      <c r="C44" s="3">
        <v>20</v>
      </c>
      <c r="D44" s="7" t="s">
        <v>113</v>
      </c>
      <c r="E44" s="44" t="s">
        <v>848</v>
      </c>
      <c r="F44" s="7" t="s">
        <v>4</v>
      </c>
      <c r="G44" s="7">
        <v>100</v>
      </c>
      <c r="H44" s="7" t="s">
        <v>551</v>
      </c>
      <c r="I44" s="7" t="s">
        <v>798</v>
      </c>
      <c r="J44" s="8"/>
      <c r="K44" s="5">
        <v>22464</v>
      </c>
      <c r="L44" s="5">
        <f t="shared" si="3"/>
        <v>0</v>
      </c>
      <c r="M44" s="25">
        <v>0.2</v>
      </c>
      <c r="N44" s="5">
        <f t="shared" si="4"/>
        <v>0</v>
      </c>
      <c r="O44" s="5">
        <f t="shared" si="5"/>
        <v>0</v>
      </c>
    </row>
    <row r="45" spans="1:15" ht="48" outlineLevel="2">
      <c r="A45" s="30" t="s">
        <v>520</v>
      </c>
      <c r="B45" s="7" t="s">
        <v>93</v>
      </c>
      <c r="C45" s="3">
        <v>21</v>
      </c>
      <c r="D45" s="7" t="s">
        <v>114</v>
      </c>
      <c r="E45" s="44" t="s">
        <v>849</v>
      </c>
      <c r="F45" s="7" t="s">
        <v>4</v>
      </c>
      <c r="G45" s="7">
        <v>50</v>
      </c>
      <c r="H45" s="7" t="s">
        <v>552</v>
      </c>
      <c r="I45" s="7" t="s">
        <v>798</v>
      </c>
      <c r="J45" s="8"/>
      <c r="K45" s="5">
        <v>11232</v>
      </c>
      <c r="L45" s="5">
        <f t="shared" si="3"/>
        <v>0</v>
      </c>
      <c r="M45" s="25">
        <v>0.2</v>
      </c>
      <c r="N45" s="5">
        <f t="shared" si="4"/>
        <v>0</v>
      </c>
      <c r="O45" s="5">
        <f t="shared" si="5"/>
        <v>0</v>
      </c>
    </row>
    <row r="46" spans="1:15" ht="48" outlineLevel="2">
      <c r="A46" s="30" t="s">
        <v>520</v>
      </c>
      <c r="B46" s="7" t="s">
        <v>93</v>
      </c>
      <c r="C46" s="3">
        <v>22</v>
      </c>
      <c r="D46" s="7" t="s">
        <v>115</v>
      </c>
      <c r="E46" s="44" t="s">
        <v>850</v>
      </c>
      <c r="F46" s="7" t="s">
        <v>4</v>
      </c>
      <c r="G46" s="7">
        <v>50</v>
      </c>
      <c r="H46" s="7" t="s">
        <v>115</v>
      </c>
      <c r="I46" s="7" t="s">
        <v>798</v>
      </c>
      <c r="J46" s="8"/>
      <c r="K46" s="5">
        <v>9130</v>
      </c>
      <c r="L46" s="5">
        <f t="shared" si="3"/>
        <v>0</v>
      </c>
      <c r="M46" s="25">
        <v>0.2</v>
      </c>
      <c r="N46" s="5">
        <f t="shared" si="4"/>
        <v>0</v>
      </c>
      <c r="O46" s="5">
        <f t="shared" si="5"/>
        <v>0</v>
      </c>
    </row>
    <row r="47" spans="1:15" ht="48" outlineLevel="2">
      <c r="A47" s="30" t="s">
        <v>520</v>
      </c>
      <c r="B47" s="7" t="s">
        <v>93</v>
      </c>
      <c r="C47" s="3">
        <v>23</v>
      </c>
      <c r="D47" s="7" t="s">
        <v>116</v>
      </c>
      <c r="E47" s="44" t="s">
        <v>851</v>
      </c>
      <c r="F47" s="7" t="s">
        <v>4</v>
      </c>
      <c r="G47" s="7">
        <v>50</v>
      </c>
      <c r="H47" s="7" t="s">
        <v>116</v>
      </c>
      <c r="I47" s="7" t="s">
        <v>798</v>
      </c>
      <c r="J47" s="8"/>
      <c r="K47" s="5">
        <v>12384</v>
      </c>
      <c r="L47" s="5">
        <f t="shared" si="3"/>
        <v>0</v>
      </c>
      <c r="M47" s="25">
        <v>0.2</v>
      </c>
      <c r="N47" s="5">
        <f t="shared" si="4"/>
        <v>0</v>
      </c>
      <c r="O47" s="5">
        <f t="shared" si="5"/>
        <v>0</v>
      </c>
    </row>
    <row r="48" spans="1:15" ht="48" outlineLevel="2">
      <c r="A48" s="30" t="s">
        <v>520</v>
      </c>
      <c r="B48" s="7" t="s">
        <v>93</v>
      </c>
      <c r="C48" s="3">
        <v>24</v>
      </c>
      <c r="D48" s="7" t="s">
        <v>117</v>
      </c>
      <c r="E48" s="44" t="s">
        <v>852</v>
      </c>
      <c r="F48" s="7" t="s">
        <v>4</v>
      </c>
      <c r="G48" s="7">
        <v>100</v>
      </c>
      <c r="H48" s="7" t="s">
        <v>117</v>
      </c>
      <c r="I48" s="7" t="s">
        <v>798</v>
      </c>
      <c r="J48" s="8"/>
      <c r="K48" s="5">
        <v>21312</v>
      </c>
      <c r="L48" s="5">
        <f t="shared" si="3"/>
        <v>0</v>
      </c>
      <c r="M48" s="25">
        <v>0.2</v>
      </c>
      <c r="N48" s="5">
        <f t="shared" si="4"/>
        <v>0</v>
      </c>
      <c r="O48" s="5">
        <f t="shared" si="5"/>
        <v>0</v>
      </c>
    </row>
    <row r="49" spans="1:15" ht="48" outlineLevel="2">
      <c r="A49" s="30" t="s">
        <v>520</v>
      </c>
      <c r="B49" s="7" t="s">
        <v>93</v>
      </c>
      <c r="C49" s="3">
        <v>25</v>
      </c>
      <c r="D49" s="7" t="s">
        <v>118</v>
      </c>
      <c r="E49" s="44" t="s">
        <v>853</v>
      </c>
      <c r="F49" s="7" t="s">
        <v>4</v>
      </c>
      <c r="G49" s="7">
        <v>100</v>
      </c>
      <c r="H49" s="7" t="s">
        <v>118</v>
      </c>
      <c r="I49" s="7" t="s">
        <v>798</v>
      </c>
      <c r="J49" s="8"/>
      <c r="K49" s="5">
        <v>28800</v>
      </c>
      <c r="L49" s="5">
        <f t="shared" si="3"/>
        <v>0</v>
      </c>
      <c r="M49" s="25">
        <v>0.2</v>
      </c>
      <c r="N49" s="5">
        <f t="shared" si="4"/>
        <v>0</v>
      </c>
      <c r="O49" s="5">
        <f t="shared" si="5"/>
        <v>0</v>
      </c>
    </row>
    <row r="50" spans="1:15" ht="48" outlineLevel="2">
      <c r="A50" s="30" t="s">
        <v>520</v>
      </c>
      <c r="B50" s="7" t="s">
        <v>93</v>
      </c>
      <c r="C50" s="3">
        <v>26</v>
      </c>
      <c r="D50" s="7" t="s">
        <v>119</v>
      </c>
      <c r="E50" s="44" t="s">
        <v>854</v>
      </c>
      <c r="F50" s="7" t="s">
        <v>4</v>
      </c>
      <c r="G50" s="7">
        <v>100</v>
      </c>
      <c r="H50" s="7" t="s">
        <v>119</v>
      </c>
      <c r="I50" s="7" t="s">
        <v>798</v>
      </c>
      <c r="J50" s="8"/>
      <c r="K50" s="5">
        <v>49248</v>
      </c>
      <c r="L50" s="5">
        <f t="shared" si="3"/>
        <v>0</v>
      </c>
      <c r="M50" s="25">
        <v>0.2</v>
      </c>
      <c r="N50" s="5">
        <f t="shared" si="4"/>
        <v>0</v>
      </c>
      <c r="O50" s="5">
        <f t="shared" si="5"/>
        <v>0</v>
      </c>
    </row>
    <row r="51" spans="1:15" ht="48" outlineLevel="2">
      <c r="A51" s="30" t="s">
        <v>520</v>
      </c>
      <c r="B51" s="7" t="s">
        <v>93</v>
      </c>
      <c r="C51" s="3">
        <v>27</v>
      </c>
      <c r="D51" s="7" t="s">
        <v>120</v>
      </c>
      <c r="E51" s="44" t="s">
        <v>855</v>
      </c>
      <c r="F51" s="7" t="s">
        <v>4</v>
      </c>
      <c r="G51" s="7">
        <v>100</v>
      </c>
      <c r="H51" s="7" t="s">
        <v>553</v>
      </c>
      <c r="I51" s="7" t="s">
        <v>798</v>
      </c>
      <c r="J51" s="8"/>
      <c r="K51" s="5">
        <v>36576</v>
      </c>
      <c r="L51" s="5">
        <f t="shared" si="3"/>
        <v>0</v>
      </c>
      <c r="M51" s="25">
        <v>0.2</v>
      </c>
      <c r="N51" s="5">
        <f t="shared" si="4"/>
        <v>0</v>
      </c>
      <c r="O51" s="5">
        <f t="shared" si="5"/>
        <v>0</v>
      </c>
    </row>
    <row r="52" spans="1:15" ht="48" outlineLevel="2">
      <c r="A52" s="30" t="s">
        <v>520</v>
      </c>
      <c r="B52" s="7" t="s">
        <v>93</v>
      </c>
      <c r="C52" s="3">
        <v>28</v>
      </c>
      <c r="D52" s="7" t="s">
        <v>121</v>
      </c>
      <c r="E52" s="44" t="s">
        <v>856</v>
      </c>
      <c r="F52" s="7" t="s">
        <v>4</v>
      </c>
      <c r="G52" s="7">
        <v>50</v>
      </c>
      <c r="H52" s="7" t="s">
        <v>121</v>
      </c>
      <c r="I52" s="7" t="s">
        <v>798</v>
      </c>
      <c r="J52" s="8"/>
      <c r="K52" s="5">
        <v>22176</v>
      </c>
      <c r="L52" s="5">
        <f t="shared" si="3"/>
        <v>0</v>
      </c>
      <c r="M52" s="25">
        <v>0.2</v>
      </c>
      <c r="N52" s="5">
        <f t="shared" si="4"/>
        <v>0</v>
      </c>
      <c r="O52" s="5">
        <f t="shared" si="5"/>
        <v>0</v>
      </c>
    </row>
    <row r="53" spans="1:15" ht="48" outlineLevel="2">
      <c r="A53" s="30" t="s">
        <v>520</v>
      </c>
      <c r="B53" s="7" t="s">
        <v>93</v>
      </c>
      <c r="C53" s="3">
        <v>29</v>
      </c>
      <c r="D53" s="7" t="s">
        <v>122</v>
      </c>
      <c r="E53" s="44" t="s">
        <v>857</v>
      </c>
      <c r="F53" s="7" t="s">
        <v>4</v>
      </c>
      <c r="G53" s="7">
        <v>50</v>
      </c>
      <c r="H53" s="7" t="s">
        <v>554</v>
      </c>
      <c r="I53" s="7" t="s">
        <v>798</v>
      </c>
      <c r="J53" s="8"/>
      <c r="K53" s="5">
        <v>18144</v>
      </c>
      <c r="L53" s="5">
        <f t="shared" si="3"/>
        <v>0</v>
      </c>
      <c r="M53" s="25">
        <v>0.2</v>
      </c>
      <c r="N53" s="5">
        <f t="shared" si="4"/>
        <v>0</v>
      </c>
      <c r="O53" s="5">
        <f t="shared" si="5"/>
        <v>0</v>
      </c>
    </row>
    <row r="54" spans="1:15" ht="48" outlineLevel="2">
      <c r="A54" s="30" t="s">
        <v>520</v>
      </c>
      <c r="B54" s="7" t="s">
        <v>93</v>
      </c>
      <c r="C54" s="3">
        <v>30</v>
      </c>
      <c r="D54" s="7" t="s">
        <v>123</v>
      </c>
      <c r="E54" s="44" t="s">
        <v>858</v>
      </c>
      <c r="F54" s="7" t="s">
        <v>4</v>
      </c>
      <c r="G54" s="7">
        <v>100</v>
      </c>
      <c r="H54" s="7" t="s">
        <v>123</v>
      </c>
      <c r="I54" s="7" t="s">
        <v>798</v>
      </c>
      <c r="J54" s="8"/>
      <c r="K54" s="5">
        <v>31968</v>
      </c>
      <c r="L54" s="5">
        <f t="shared" si="3"/>
        <v>0</v>
      </c>
      <c r="M54" s="25">
        <v>0.2</v>
      </c>
      <c r="N54" s="5">
        <f t="shared" si="4"/>
        <v>0</v>
      </c>
      <c r="O54" s="5">
        <f t="shared" si="5"/>
        <v>0</v>
      </c>
    </row>
    <row r="55" spans="1:15" ht="48" outlineLevel="2">
      <c r="A55" s="30" t="s">
        <v>520</v>
      </c>
      <c r="B55" s="7" t="s">
        <v>93</v>
      </c>
      <c r="C55" s="3">
        <v>31</v>
      </c>
      <c r="D55" s="7" t="s">
        <v>124</v>
      </c>
      <c r="E55" s="44" t="s">
        <v>859</v>
      </c>
      <c r="F55" s="7" t="s">
        <v>4</v>
      </c>
      <c r="G55" s="7">
        <v>50</v>
      </c>
      <c r="H55" s="7" t="s">
        <v>555</v>
      </c>
      <c r="I55" s="7" t="s">
        <v>798</v>
      </c>
      <c r="J55" s="8"/>
      <c r="K55" s="5">
        <v>10944</v>
      </c>
      <c r="L55" s="5">
        <f t="shared" si="3"/>
        <v>0</v>
      </c>
      <c r="M55" s="25">
        <v>0.2</v>
      </c>
      <c r="N55" s="5">
        <f t="shared" si="4"/>
        <v>0</v>
      </c>
      <c r="O55" s="5">
        <f t="shared" si="5"/>
        <v>0</v>
      </c>
    </row>
    <row r="56" spans="1:15" ht="48" outlineLevel="2">
      <c r="A56" s="30" t="s">
        <v>520</v>
      </c>
      <c r="B56" s="7" t="s">
        <v>93</v>
      </c>
      <c r="C56" s="3">
        <v>32</v>
      </c>
      <c r="D56" s="7" t="s">
        <v>125</v>
      </c>
      <c r="E56" s="44" t="s">
        <v>860</v>
      </c>
      <c r="F56" s="7" t="s">
        <v>4</v>
      </c>
      <c r="G56" s="4" t="s">
        <v>10</v>
      </c>
      <c r="H56" s="4" t="s">
        <v>556</v>
      </c>
      <c r="I56" s="7" t="s">
        <v>798</v>
      </c>
      <c r="J56" s="8"/>
      <c r="K56" s="5">
        <v>99133</v>
      </c>
      <c r="L56" s="5">
        <f t="shared" si="3"/>
        <v>0</v>
      </c>
      <c r="M56" s="25">
        <v>0.2</v>
      </c>
      <c r="N56" s="5">
        <f t="shared" si="4"/>
        <v>0</v>
      </c>
      <c r="O56" s="5">
        <f t="shared" si="5"/>
        <v>0</v>
      </c>
    </row>
    <row r="57" spans="1:15" ht="48" outlineLevel="2">
      <c r="A57" s="30" t="s">
        <v>520</v>
      </c>
      <c r="B57" s="7" t="s">
        <v>93</v>
      </c>
      <c r="C57" s="3">
        <v>33</v>
      </c>
      <c r="D57" s="7" t="s">
        <v>126</v>
      </c>
      <c r="E57" s="44" t="s">
        <v>861</v>
      </c>
      <c r="F57" s="7" t="s">
        <v>4</v>
      </c>
      <c r="G57" s="7">
        <v>100</v>
      </c>
      <c r="H57" s="7" t="s">
        <v>557</v>
      </c>
      <c r="I57" s="7" t="s">
        <v>798</v>
      </c>
      <c r="J57" s="8"/>
      <c r="K57" s="5">
        <v>36288</v>
      </c>
      <c r="L57" s="5">
        <f t="shared" si="3"/>
        <v>0</v>
      </c>
      <c r="M57" s="25">
        <v>0.2</v>
      </c>
      <c r="N57" s="5">
        <f t="shared" si="4"/>
        <v>0</v>
      </c>
      <c r="O57" s="5">
        <f t="shared" si="5"/>
        <v>0</v>
      </c>
    </row>
    <row r="58" spans="1:15" ht="48" outlineLevel="2">
      <c r="A58" s="30" t="s">
        <v>520</v>
      </c>
      <c r="B58" s="7" t="s">
        <v>93</v>
      </c>
      <c r="C58" s="3">
        <v>34</v>
      </c>
      <c r="D58" s="7" t="s">
        <v>127</v>
      </c>
      <c r="E58" s="44" t="s">
        <v>862</v>
      </c>
      <c r="F58" s="7" t="s">
        <v>4</v>
      </c>
      <c r="G58" s="7">
        <v>100</v>
      </c>
      <c r="H58" s="7" t="s">
        <v>127</v>
      </c>
      <c r="I58" s="7" t="s">
        <v>798</v>
      </c>
      <c r="J58" s="8"/>
      <c r="K58" s="5">
        <v>25632</v>
      </c>
      <c r="L58" s="5">
        <f t="shared" si="3"/>
        <v>0</v>
      </c>
      <c r="M58" s="25">
        <v>0.2</v>
      </c>
      <c r="N58" s="5">
        <f t="shared" si="4"/>
        <v>0</v>
      </c>
      <c r="O58" s="5">
        <f t="shared" si="5"/>
        <v>0</v>
      </c>
    </row>
    <row r="59" spans="1:15" ht="48" outlineLevel="2">
      <c r="A59" s="30" t="s">
        <v>520</v>
      </c>
      <c r="B59" s="7" t="s">
        <v>93</v>
      </c>
      <c r="C59" s="3">
        <v>35</v>
      </c>
      <c r="D59" s="7" t="s">
        <v>128</v>
      </c>
      <c r="E59" s="44" t="s">
        <v>863</v>
      </c>
      <c r="F59" s="7" t="s">
        <v>4</v>
      </c>
      <c r="G59" s="7">
        <v>60</v>
      </c>
      <c r="H59" s="7" t="s">
        <v>128</v>
      </c>
      <c r="I59" s="7" t="s">
        <v>798</v>
      </c>
      <c r="J59" s="8"/>
      <c r="K59" s="5">
        <v>10080</v>
      </c>
      <c r="L59" s="5">
        <f t="shared" si="3"/>
        <v>0</v>
      </c>
      <c r="M59" s="25">
        <v>0.2</v>
      </c>
      <c r="N59" s="5">
        <f t="shared" si="4"/>
        <v>0</v>
      </c>
      <c r="O59" s="5">
        <f t="shared" si="5"/>
        <v>0</v>
      </c>
    </row>
    <row r="60" spans="1:15" ht="48" outlineLevel="2">
      <c r="A60" s="30" t="s">
        <v>520</v>
      </c>
      <c r="B60" s="7" t="s">
        <v>93</v>
      </c>
      <c r="C60" s="3">
        <v>36</v>
      </c>
      <c r="D60" s="7" t="s">
        <v>129</v>
      </c>
      <c r="E60" s="44" t="s">
        <v>864</v>
      </c>
      <c r="F60" s="7" t="s">
        <v>4</v>
      </c>
      <c r="G60" s="7">
        <v>100</v>
      </c>
      <c r="H60" s="7" t="s">
        <v>558</v>
      </c>
      <c r="I60" s="7" t="s">
        <v>798</v>
      </c>
      <c r="J60" s="8"/>
      <c r="K60" s="5">
        <v>51264</v>
      </c>
      <c r="L60" s="5">
        <f t="shared" si="3"/>
        <v>0</v>
      </c>
      <c r="M60" s="25">
        <v>0.2</v>
      </c>
      <c r="N60" s="5">
        <f t="shared" si="4"/>
        <v>0</v>
      </c>
      <c r="O60" s="5">
        <f t="shared" si="5"/>
        <v>0</v>
      </c>
    </row>
    <row r="61" spans="1:15" ht="48" outlineLevel="2">
      <c r="A61" s="30" t="s">
        <v>520</v>
      </c>
      <c r="B61" s="7" t="s">
        <v>93</v>
      </c>
      <c r="C61" s="3">
        <v>37</v>
      </c>
      <c r="D61" s="7" t="s">
        <v>130</v>
      </c>
      <c r="E61" s="44" t="s">
        <v>865</v>
      </c>
      <c r="F61" s="7" t="s">
        <v>4</v>
      </c>
      <c r="G61" s="7">
        <v>100</v>
      </c>
      <c r="H61" s="7" t="s">
        <v>559</v>
      </c>
      <c r="I61" s="7" t="s">
        <v>798</v>
      </c>
      <c r="J61" s="8"/>
      <c r="K61" s="5">
        <v>27360</v>
      </c>
      <c r="L61" s="5">
        <f t="shared" si="3"/>
        <v>0</v>
      </c>
      <c r="M61" s="25">
        <v>0.2</v>
      </c>
      <c r="N61" s="5">
        <f t="shared" si="4"/>
        <v>0</v>
      </c>
      <c r="O61" s="5">
        <f t="shared" si="5"/>
        <v>0</v>
      </c>
    </row>
    <row r="62" spans="1:15" ht="48" outlineLevel="2">
      <c r="A62" s="30" t="s">
        <v>520</v>
      </c>
      <c r="B62" s="7" t="s">
        <v>93</v>
      </c>
      <c r="C62" s="3">
        <v>38</v>
      </c>
      <c r="D62" s="7" t="s">
        <v>131</v>
      </c>
      <c r="E62" s="44" t="s">
        <v>866</v>
      </c>
      <c r="F62" s="7" t="s">
        <v>4</v>
      </c>
      <c r="G62" s="7">
        <v>100</v>
      </c>
      <c r="H62" s="7" t="s">
        <v>131</v>
      </c>
      <c r="I62" s="7" t="s">
        <v>798</v>
      </c>
      <c r="J62" s="8"/>
      <c r="K62" s="5">
        <v>48384</v>
      </c>
      <c r="L62" s="5">
        <f t="shared" si="3"/>
        <v>0</v>
      </c>
      <c r="M62" s="25">
        <v>0.2</v>
      </c>
      <c r="N62" s="5">
        <f t="shared" si="4"/>
        <v>0</v>
      </c>
      <c r="O62" s="5">
        <f t="shared" si="5"/>
        <v>0</v>
      </c>
    </row>
    <row r="63" spans="1:15" ht="48" outlineLevel="2">
      <c r="A63" s="30" t="s">
        <v>520</v>
      </c>
      <c r="B63" s="7" t="s">
        <v>93</v>
      </c>
      <c r="C63" s="3">
        <v>39</v>
      </c>
      <c r="D63" s="7" t="s">
        <v>132</v>
      </c>
      <c r="E63" s="44" t="s">
        <v>867</v>
      </c>
      <c r="F63" s="7" t="s">
        <v>4</v>
      </c>
      <c r="G63" s="7">
        <v>50</v>
      </c>
      <c r="H63" s="7" t="s">
        <v>132</v>
      </c>
      <c r="I63" s="7" t="s">
        <v>798</v>
      </c>
      <c r="J63" s="8"/>
      <c r="K63" s="5">
        <v>11232</v>
      </c>
      <c r="L63" s="5">
        <f t="shared" si="3"/>
        <v>0</v>
      </c>
      <c r="M63" s="25">
        <v>0.2</v>
      </c>
      <c r="N63" s="5">
        <f t="shared" si="4"/>
        <v>0</v>
      </c>
      <c r="O63" s="5">
        <f t="shared" si="5"/>
        <v>0</v>
      </c>
    </row>
    <row r="64" spans="1:15" ht="48" outlineLevel="2">
      <c r="A64" s="30" t="s">
        <v>520</v>
      </c>
      <c r="B64" s="7" t="s">
        <v>93</v>
      </c>
      <c r="C64" s="3">
        <v>40</v>
      </c>
      <c r="D64" s="7" t="s">
        <v>133</v>
      </c>
      <c r="E64" s="44" t="s">
        <v>868</v>
      </c>
      <c r="F64" s="7" t="s">
        <v>4</v>
      </c>
      <c r="G64" s="7">
        <v>100</v>
      </c>
      <c r="H64" s="7" t="s">
        <v>738</v>
      </c>
      <c r="I64" s="7" t="s">
        <v>798</v>
      </c>
      <c r="J64" s="8"/>
      <c r="K64" s="5">
        <v>33600</v>
      </c>
      <c r="L64" s="5">
        <f t="shared" si="3"/>
        <v>0</v>
      </c>
      <c r="M64" s="25">
        <v>0.2</v>
      </c>
      <c r="N64" s="5">
        <f t="shared" si="4"/>
        <v>0</v>
      </c>
      <c r="O64" s="5">
        <f t="shared" si="5"/>
        <v>0</v>
      </c>
    </row>
    <row r="65" spans="1:15" ht="48" outlineLevel="2">
      <c r="A65" s="30" t="s">
        <v>520</v>
      </c>
      <c r="B65" s="7" t="s">
        <v>93</v>
      </c>
      <c r="C65" s="3">
        <v>41</v>
      </c>
      <c r="D65" s="7" t="s">
        <v>134</v>
      </c>
      <c r="E65" s="44" t="s">
        <v>869</v>
      </c>
      <c r="F65" s="7" t="s">
        <v>4</v>
      </c>
      <c r="G65" s="7">
        <v>100</v>
      </c>
      <c r="H65" s="7" t="s">
        <v>560</v>
      </c>
      <c r="I65" s="7" t="s">
        <v>798</v>
      </c>
      <c r="J65" s="8"/>
      <c r="K65" s="5">
        <v>38400</v>
      </c>
      <c r="L65" s="5">
        <f t="shared" si="3"/>
        <v>0</v>
      </c>
      <c r="M65" s="25">
        <v>0.2</v>
      </c>
      <c r="N65" s="5">
        <f t="shared" si="4"/>
        <v>0</v>
      </c>
      <c r="O65" s="5">
        <f t="shared" si="5"/>
        <v>0</v>
      </c>
    </row>
    <row r="66" spans="1:15" ht="48" outlineLevel="2">
      <c r="A66" s="30" t="s">
        <v>520</v>
      </c>
      <c r="B66" s="7" t="s">
        <v>93</v>
      </c>
      <c r="C66" s="3">
        <v>42</v>
      </c>
      <c r="D66" s="7" t="s">
        <v>135</v>
      </c>
      <c r="E66" s="44" t="s">
        <v>870</v>
      </c>
      <c r="F66" s="7" t="s">
        <v>4</v>
      </c>
      <c r="G66" s="7">
        <v>100</v>
      </c>
      <c r="H66" s="7" t="s">
        <v>739</v>
      </c>
      <c r="I66" s="7" t="s">
        <v>798</v>
      </c>
      <c r="J66" s="8"/>
      <c r="K66" s="5">
        <v>33120</v>
      </c>
      <c r="L66" s="5">
        <f t="shared" si="3"/>
        <v>0</v>
      </c>
      <c r="M66" s="25">
        <v>0.2</v>
      </c>
      <c r="N66" s="5">
        <f t="shared" si="4"/>
        <v>0</v>
      </c>
      <c r="O66" s="5">
        <f t="shared" si="5"/>
        <v>0</v>
      </c>
    </row>
    <row r="67" spans="1:15" ht="48" outlineLevel="2">
      <c r="A67" s="30" t="s">
        <v>520</v>
      </c>
      <c r="B67" s="7" t="s">
        <v>93</v>
      </c>
      <c r="C67" s="3">
        <v>43</v>
      </c>
      <c r="D67" s="7" t="s">
        <v>95</v>
      </c>
      <c r="E67" s="44" t="s">
        <v>871</v>
      </c>
      <c r="F67" s="7" t="s">
        <v>4</v>
      </c>
      <c r="G67" s="7">
        <v>100</v>
      </c>
      <c r="H67" s="7" t="s">
        <v>95</v>
      </c>
      <c r="I67" s="7" t="s">
        <v>798</v>
      </c>
      <c r="J67" s="8"/>
      <c r="K67" s="5">
        <v>80928</v>
      </c>
      <c r="L67" s="5">
        <f t="shared" si="3"/>
        <v>0</v>
      </c>
      <c r="M67" s="25">
        <v>0.2</v>
      </c>
      <c r="N67" s="5">
        <f t="shared" si="4"/>
        <v>0</v>
      </c>
      <c r="O67" s="5">
        <f t="shared" si="5"/>
        <v>0</v>
      </c>
    </row>
    <row r="68" spans="1:15" ht="48" outlineLevel="2">
      <c r="A68" s="30" t="s">
        <v>520</v>
      </c>
      <c r="B68" s="7" t="s">
        <v>93</v>
      </c>
      <c r="C68" s="3">
        <v>44</v>
      </c>
      <c r="D68" s="7" t="s">
        <v>135</v>
      </c>
      <c r="E68" s="44" t="s">
        <v>872</v>
      </c>
      <c r="F68" s="7" t="s">
        <v>4</v>
      </c>
      <c r="G68" s="7">
        <v>500</v>
      </c>
      <c r="H68" s="7" t="s">
        <v>739</v>
      </c>
      <c r="I68" s="7" t="s">
        <v>798</v>
      </c>
      <c r="J68" s="8"/>
      <c r="K68" s="5">
        <v>165600</v>
      </c>
      <c r="L68" s="5">
        <f t="shared" si="3"/>
        <v>0</v>
      </c>
      <c r="M68" s="25">
        <v>0.2</v>
      </c>
      <c r="N68" s="5">
        <f t="shared" si="4"/>
        <v>0</v>
      </c>
      <c r="O68" s="5">
        <f t="shared" si="5"/>
        <v>0</v>
      </c>
    </row>
    <row r="69" spans="1:15" ht="48" outlineLevel="2">
      <c r="A69" s="30" t="s">
        <v>520</v>
      </c>
      <c r="B69" s="7" t="s">
        <v>93</v>
      </c>
      <c r="C69" s="3">
        <v>45</v>
      </c>
      <c r="D69" s="7" t="s">
        <v>118</v>
      </c>
      <c r="E69" s="44" t="s">
        <v>873</v>
      </c>
      <c r="F69" s="7" t="s">
        <v>4</v>
      </c>
      <c r="G69" s="7">
        <v>500</v>
      </c>
      <c r="H69" s="7" t="s">
        <v>118</v>
      </c>
      <c r="I69" s="7" t="s">
        <v>798</v>
      </c>
      <c r="J69" s="8"/>
      <c r="K69" s="5">
        <v>144000</v>
      </c>
      <c r="L69" s="5">
        <f t="shared" ref="L69:L132" si="6">J69*K69</f>
        <v>0</v>
      </c>
      <c r="M69" s="25">
        <v>0.2</v>
      </c>
      <c r="N69" s="5">
        <f t="shared" ref="N69:N132" si="7">L69*M69</f>
        <v>0</v>
      </c>
      <c r="O69" s="5">
        <f t="shared" ref="O69:O132" si="8">L69+N69</f>
        <v>0</v>
      </c>
    </row>
    <row r="70" spans="1:15" ht="48" outlineLevel="2">
      <c r="A70" s="30" t="s">
        <v>520</v>
      </c>
      <c r="B70" s="7" t="s">
        <v>93</v>
      </c>
      <c r="C70" s="3">
        <v>46</v>
      </c>
      <c r="D70" s="7" t="s">
        <v>121</v>
      </c>
      <c r="E70" s="44" t="s">
        <v>874</v>
      </c>
      <c r="F70" s="7" t="s">
        <v>4</v>
      </c>
      <c r="G70" s="7">
        <v>250</v>
      </c>
      <c r="H70" s="7" t="s">
        <v>121</v>
      </c>
      <c r="I70" s="7" t="s">
        <v>798</v>
      </c>
      <c r="J70" s="8"/>
      <c r="K70" s="5">
        <v>110880</v>
      </c>
      <c r="L70" s="5">
        <f t="shared" si="6"/>
        <v>0</v>
      </c>
      <c r="M70" s="25">
        <v>0.2</v>
      </c>
      <c r="N70" s="5">
        <f t="shared" si="7"/>
        <v>0</v>
      </c>
      <c r="O70" s="5">
        <f t="shared" si="8"/>
        <v>0</v>
      </c>
    </row>
    <row r="71" spans="1:15" ht="48" outlineLevel="2">
      <c r="A71" s="30" t="s">
        <v>520</v>
      </c>
      <c r="B71" s="7" t="s">
        <v>93</v>
      </c>
      <c r="C71" s="3">
        <v>47</v>
      </c>
      <c r="D71" s="7" t="s">
        <v>105</v>
      </c>
      <c r="E71" s="44" t="s">
        <v>875</v>
      </c>
      <c r="F71" s="7" t="s">
        <v>4</v>
      </c>
      <c r="G71" s="7">
        <v>500</v>
      </c>
      <c r="H71" s="7" t="s">
        <v>547</v>
      </c>
      <c r="I71" s="7" t="s">
        <v>798</v>
      </c>
      <c r="J71" s="8"/>
      <c r="K71" s="5">
        <v>102960</v>
      </c>
      <c r="L71" s="5">
        <f t="shared" si="6"/>
        <v>0</v>
      </c>
      <c r="M71" s="25">
        <v>0.2</v>
      </c>
      <c r="N71" s="5">
        <f t="shared" si="7"/>
        <v>0</v>
      </c>
      <c r="O71" s="5">
        <f t="shared" si="8"/>
        <v>0</v>
      </c>
    </row>
    <row r="72" spans="1:15" ht="48" outlineLevel="2">
      <c r="A72" s="30" t="s">
        <v>520</v>
      </c>
      <c r="B72" s="7" t="s">
        <v>93</v>
      </c>
      <c r="C72" s="3">
        <v>48</v>
      </c>
      <c r="D72" s="7" t="s">
        <v>136</v>
      </c>
      <c r="E72" s="44" t="s">
        <v>876</v>
      </c>
      <c r="F72" s="7" t="s">
        <v>4</v>
      </c>
      <c r="G72" s="4" t="s">
        <v>10</v>
      </c>
      <c r="H72" s="4" t="s">
        <v>136</v>
      </c>
      <c r="I72" s="7" t="s">
        <v>798</v>
      </c>
      <c r="J72" s="8"/>
      <c r="K72" s="5">
        <v>84000</v>
      </c>
      <c r="L72" s="5">
        <f t="shared" si="6"/>
        <v>0</v>
      </c>
      <c r="M72" s="25">
        <v>0.2</v>
      </c>
      <c r="N72" s="5">
        <f t="shared" si="7"/>
        <v>0</v>
      </c>
      <c r="O72" s="5">
        <f t="shared" si="8"/>
        <v>0</v>
      </c>
    </row>
    <row r="73" spans="1:15" ht="48" outlineLevel="2">
      <c r="A73" s="30" t="s">
        <v>520</v>
      </c>
      <c r="B73" s="7" t="s">
        <v>93</v>
      </c>
      <c r="C73" s="3">
        <v>49</v>
      </c>
      <c r="D73" s="7" t="s">
        <v>137</v>
      </c>
      <c r="E73" s="44" t="s">
        <v>877</v>
      </c>
      <c r="F73" s="7" t="s">
        <v>4</v>
      </c>
      <c r="G73" s="7">
        <v>50</v>
      </c>
      <c r="H73" s="7" t="s">
        <v>561</v>
      </c>
      <c r="I73" s="7" t="s">
        <v>798</v>
      </c>
      <c r="J73" s="8"/>
      <c r="K73" s="5">
        <v>5884</v>
      </c>
      <c r="L73" s="5">
        <f t="shared" si="6"/>
        <v>0</v>
      </c>
      <c r="M73" s="25">
        <v>0.2</v>
      </c>
      <c r="N73" s="5">
        <f t="shared" si="7"/>
        <v>0</v>
      </c>
      <c r="O73" s="5">
        <f t="shared" si="8"/>
        <v>0</v>
      </c>
    </row>
    <row r="74" spans="1:15" customFormat="1" ht="48" outlineLevel="2">
      <c r="A74" s="30" t="s">
        <v>520</v>
      </c>
      <c r="B74" s="7" t="s">
        <v>93</v>
      </c>
      <c r="C74" s="3">
        <v>50</v>
      </c>
      <c r="D74" s="7" t="s">
        <v>138</v>
      </c>
      <c r="E74" s="44" t="s">
        <v>878</v>
      </c>
      <c r="F74" s="7" t="s">
        <v>4</v>
      </c>
      <c r="G74" s="7">
        <v>100</v>
      </c>
      <c r="H74" s="7" t="s">
        <v>562</v>
      </c>
      <c r="I74" s="7" t="s">
        <v>798</v>
      </c>
      <c r="J74" s="8"/>
      <c r="K74" s="5">
        <v>32544</v>
      </c>
      <c r="L74" s="5">
        <f t="shared" si="6"/>
        <v>0</v>
      </c>
      <c r="M74" s="25">
        <v>0.2</v>
      </c>
      <c r="N74" s="5">
        <f t="shared" si="7"/>
        <v>0</v>
      </c>
      <c r="O74" s="5">
        <f t="shared" si="8"/>
        <v>0</v>
      </c>
    </row>
    <row r="75" spans="1:15" customFormat="1" ht="48" outlineLevel="2">
      <c r="A75" s="30" t="s">
        <v>520</v>
      </c>
      <c r="B75" s="7" t="s">
        <v>93</v>
      </c>
      <c r="C75" s="3">
        <v>51</v>
      </c>
      <c r="D75" s="7" t="s">
        <v>139</v>
      </c>
      <c r="E75" s="44" t="s">
        <v>879</v>
      </c>
      <c r="F75" s="7" t="s">
        <v>4</v>
      </c>
      <c r="G75" s="7">
        <v>100</v>
      </c>
      <c r="H75" s="7" t="s">
        <v>563</v>
      </c>
      <c r="I75" s="7" t="s">
        <v>798</v>
      </c>
      <c r="J75" s="8"/>
      <c r="K75" s="5">
        <v>32544</v>
      </c>
      <c r="L75" s="5">
        <f t="shared" si="6"/>
        <v>0</v>
      </c>
      <c r="M75" s="25">
        <v>0.2</v>
      </c>
      <c r="N75" s="5">
        <f t="shared" si="7"/>
        <v>0</v>
      </c>
      <c r="O75" s="5">
        <f t="shared" si="8"/>
        <v>0</v>
      </c>
    </row>
    <row r="76" spans="1:15" ht="48" outlineLevel="2">
      <c r="A76" s="30" t="s">
        <v>520</v>
      </c>
      <c r="B76" s="7" t="s">
        <v>93</v>
      </c>
      <c r="C76" s="3">
        <v>52</v>
      </c>
      <c r="D76" s="7" t="s">
        <v>140</v>
      </c>
      <c r="E76" s="44" t="s">
        <v>880</v>
      </c>
      <c r="F76" s="7" t="s">
        <v>4</v>
      </c>
      <c r="G76" s="7" t="s">
        <v>78</v>
      </c>
      <c r="H76" s="7" t="s">
        <v>564</v>
      </c>
      <c r="I76" s="7" t="s">
        <v>798</v>
      </c>
      <c r="J76" s="8"/>
      <c r="K76" s="5">
        <v>11966</v>
      </c>
      <c r="L76" s="5">
        <f t="shared" si="6"/>
        <v>0</v>
      </c>
      <c r="M76" s="25">
        <v>0.2</v>
      </c>
      <c r="N76" s="5">
        <f t="shared" si="7"/>
        <v>0</v>
      </c>
      <c r="O76" s="5">
        <f t="shared" si="8"/>
        <v>0</v>
      </c>
    </row>
    <row r="77" spans="1:15" ht="48" outlineLevel="2">
      <c r="A77" s="30" t="s">
        <v>520</v>
      </c>
      <c r="B77" s="7" t="s">
        <v>93</v>
      </c>
      <c r="C77" s="3">
        <v>53</v>
      </c>
      <c r="D77" s="7" t="s">
        <v>141</v>
      </c>
      <c r="E77" s="44" t="s">
        <v>881</v>
      </c>
      <c r="F77" s="7" t="s">
        <v>4</v>
      </c>
      <c r="G77" s="7" t="s">
        <v>142</v>
      </c>
      <c r="H77" s="7" t="s">
        <v>565</v>
      </c>
      <c r="I77" s="7" t="s">
        <v>798</v>
      </c>
      <c r="J77" s="8"/>
      <c r="K77" s="5">
        <v>29142</v>
      </c>
      <c r="L77" s="5">
        <f t="shared" si="6"/>
        <v>0</v>
      </c>
      <c r="M77" s="25">
        <v>0.2</v>
      </c>
      <c r="N77" s="5">
        <f t="shared" si="7"/>
        <v>0</v>
      </c>
      <c r="O77" s="5">
        <f t="shared" si="8"/>
        <v>0</v>
      </c>
    </row>
    <row r="78" spans="1:15" ht="48" outlineLevel="2">
      <c r="A78" s="30" t="s">
        <v>520</v>
      </c>
      <c r="B78" s="7" t="s">
        <v>93</v>
      </c>
      <c r="C78" s="3">
        <v>54</v>
      </c>
      <c r="D78" s="7" t="s">
        <v>143</v>
      </c>
      <c r="E78" s="44" t="s">
        <v>882</v>
      </c>
      <c r="F78" s="7" t="s">
        <v>4</v>
      </c>
      <c r="G78" s="7" t="s">
        <v>142</v>
      </c>
      <c r="H78" s="7" t="s">
        <v>566</v>
      </c>
      <c r="I78" s="7" t="s">
        <v>798</v>
      </c>
      <c r="J78" s="8"/>
      <c r="K78" s="5">
        <v>19668</v>
      </c>
      <c r="L78" s="5">
        <f t="shared" si="6"/>
        <v>0</v>
      </c>
      <c r="M78" s="25">
        <v>0.2</v>
      </c>
      <c r="N78" s="5">
        <f t="shared" si="7"/>
        <v>0</v>
      </c>
      <c r="O78" s="5">
        <f t="shared" si="8"/>
        <v>0</v>
      </c>
    </row>
    <row r="79" spans="1:15" ht="48" outlineLevel="2">
      <c r="A79" s="30" t="s">
        <v>520</v>
      </c>
      <c r="B79" s="7" t="s">
        <v>93</v>
      </c>
      <c r="C79" s="3">
        <v>55</v>
      </c>
      <c r="D79" s="7" t="s">
        <v>144</v>
      </c>
      <c r="E79" s="44" t="s">
        <v>883</v>
      </c>
      <c r="F79" s="7" t="s">
        <v>4</v>
      </c>
      <c r="G79" s="7" t="s">
        <v>142</v>
      </c>
      <c r="H79" s="7" t="s">
        <v>567</v>
      </c>
      <c r="I79" s="7" t="s">
        <v>798</v>
      </c>
      <c r="J79" s="8"/>
      <c r="K79" s="5">
        <v>73371</v>
      </c>
      <c r="L79" s="5">
        <f t="shared" si="6"/>
        <v>0</v>
      </c>
      <c r="M79" s="25">
        <v>0.2</v>
      </c>
      <c r="N79" s="5">
        <f t="shared" si="7"/>
        <v>0</v>
      </c>
      <c r="O79" s="5">
        <f t="shared" si="8"/>
        <v>0</v>
      </c>
    </row>
    <row r="80" spans="1:15" ht="48" outlineLevel="2">
      <c r="A80" s="30" t="s">
        <v>520</v>
      </c>
      <c r="B80" s="7" t="s">
        <v>93</v>
      </c>
      <c r="C80" s="3">
        <v>56</v>
      </c>
      <c r="D80" s="7" t="s">
        <v>145</v>
      </c>
      <c r="E80" s="44" t="s">
        <v>884</v>
      </c>
      <c r="F80" s="7" t="s">
        <v>4</v>
      </c>
      <c r="G80" s="7" t="s">
        <v>142</v>
      </c>
      <c r="H80" s="7" t="s">
        <v>568</v>
      </c>
      <c r="I80" s="7" t="s">
        <v>798</v>
      </c>
      <c r="J80" s="8"/>
      <c r="K80" s="5">
        <v>47809</v>
      </c>
      <c r="L80" s="5">
        <f t="shared" si="6"/>
        <v>0</v>
      </c>
      <c r="M80" s="25">
        <v>0.2</v>
      </c>
      <c r="N80" s="5">
        <f t="shared" si="7"/>
        <v>0</v>
      </c>
      <c r="O80" s="5">
        <f t="shared" si="8"/>
        <v>0</v>
      </c>
    </row>
    <row r="81" spans="1:15" ht="48" outlineLevel="2">
      <c r="A81" s="30" t="s">
        <v>520</v>
      </c>
      <c r="B81" s="7" t="s">
        <v>93</v>
      </c>
      <c r="C81" s="3">
        <v>57</v>
      </c>
      <c r="D81" s="7" t="s">
        <v>146</v>
      </c>
      <c r="E81" s="44" t="s">
        <v>885</v>
      </c>
      <c r="F81" s="7" t="s">
        <v>4</v>
      </c>
      <c r="G81" s="7" t="s">
        <v>142</v>
      </c>
      <c r="H81" s="7" t="s">
        <v>569</v>
      </c>
      <c r="I81" s="7" t="s">
        <v>798</v>
      </c>
      <c r="J81" s="8"/>
      <c r="K81" s="5">
        <v>19814</v>
      </c>
      <c r="L81" s="5">
        <f t="shared" si="6"/>
        <v>0</v>
      </c>
      <c r="M81" s="25">
        <v>0.2</v>
      </c>
      <c r="N81" s="5">
        <f t="shared" si="7"/>
        <v>0</v>
      </c>
      <c r="O81" s="5">
        <f t="shared" si="8"/>
        <v>0</v>
      </c>
    </row>
    <row r="82" spans="1:15" ht="48" outlineLevel="2">
      <c r="A82" s="30" t="s">
        <v>520</v>
      </c>
      <c r="B82" s="7" t="s">
        <v>93</v>
      </c>
      <c r="C82" s="3">
        <v>58</v>
      </c>
      <c r="D82" s="7" t="s">
        <v>147</v>
      </c>
      <c r="E82" s="44" t="s">
        <v>886</v>
      </c>
      <c r="F82" s="7" t="s">
        <v>4</v>
      </c>
      <c r="G82" s="7" t="s">
        <v>78</v>
      </c>
      <c r="H82" s="7" t="s">
        <v>570</v>
      </c>
      <c r="I82" s="7" t="s">
        <v>798</v>
      </c>
      <c r="J82" s="8"/>
      <c r="K82" s="5">
        <v>9734</v>
      </c>
      <c r="L82" s="5">
        <f t="shared" si="6"/>
        <v>0</v>
      </c>
      <c r="M82" s="25">
        <v>0.2</v>
      </c>
      <c r="N82" s="5">
        <f t="shared" si="7"/>
        <v>0</v>
      </c>
      <c r="O82" s="5">
        <f t="shared" si="8"/>
        <v>0</v>
      </c>
    </row>
    <row r="83" spans="1:15" customFormat="1" ht="48" outlineLevel="2">
      <c r="A83" s="30" t="s">
        <v>520</v>
      </c>
      <c r="B83" s="7" t="s">
        <v>93</v>
      </c>
      <c r="C83" s="3">
        <v>59</v>
      </c>
      <c r="D83" s="7" t="s">
        <v>148</v>
      </c>
      <c r="E83" s="44" t="s">
        <v>887</v>
      </c>
      <c r="F83" s="7" t="s">
        <v>4</v>
      </c>
      <c r="G83" s="7" t="s">
        <v>78</v>
      </c>
      <c r="H83" s="7" t="s">
        <v>571</v>
      </c>
      <c r="I83" s="7" t="s">
        <v>798</v>
      </c>
      <c r="J83" s="8"/>
      <c r="K83" s="5">
        <v>14397</v>
      </c>
      <c r="L83" s="5">
        <f t="shared" si="6"/>
        <v>0</v>
      </c>
      <c r="M83" s="25">
        <v>0.2</v>
      </c>
      <c r="N83" s="5">
        <f t="shared" si="7"/>
        <v>0</v>
      </c>
      <c r="O83" s="5">
        <f t="shared" si="8"/>
        <v>0</v>
      </c>
    </row>
    <row r="84" spans="1:15" ht="48" outlineLevel="2">
      <c r="A84" s="30" t="s">
        <v>520</v>
      </c>
      <c r="B84" s="7" t="s">
        <v>93</v>
      </c>
      <c r="C84" s="3">
        <v>60</v>
      </c>
      <c r="D84" s="7" t="s">
        <v>149</v>
      </c>
      <c r="E84" s="44" t="s">
        <v>888</v>
      </c>
      <c r="F84" s="7" t="s">
        <v>4</v>
      </c>
      <c r="G84" s="7" t="s">
        <v>142</v>
      </c>
      <c r="H84" s="7" t="s">
        <v>572</v>
      </c>
      <c r="I84" s="7" t="s">
        <v>798</v>
      </c>
      <c r="J84" s="8"/>
      <c r="K84" s="5">
        <v>10254</v>
      </c>
      <c r="L84" s="5">
        <f t="shared" si="6"/>
        <v>0</v>
      </c>
      <c r="M84" s="25">
        <v>0.2</v>
      </c>
      <c r="N84" s="5">
        <f t="shared" si="7"/>
        <v>0</v>
      </c>
      <c r="O84" s="5">
        <f t="shared" si="8"/>
        <v>0</v>
      </c>
    </row>
    <row r="85" spans="1:15" ht="48" outlineLevel="2">
      <c r="A85" s="30" t="s">
        <v>520</v>
      </c>
      <c r="B85" s="7" t="s">
        <v>93</v>
      </c>
      <c r="C85" s="3">
        <v>61</v>
      </c>
      <c r="D85" s="7" t="s">
        <v>150</v>
      </c>
      <c r="E85" s="44" t="s">
        <v>889</v>
      </c>
      <c r="F85" s="7" t="s">
        <v>4</v>
      </c>
      <c r="G85" s="7" t="s">
        <v>142</v>
      </c>
      <c r="H85" s="7" t="s">
        <v>573</v>
      </c>
      <c r="I85" s="7" t="s">
        <v>798</v>
      </c>
      <c r="J85" s="8"/>
      <c r="K85" s="5">
        <v>21631</v>
      </c>
      <c r="L85" s="5">
        <f t="shared" si="6"/>
        <v>0</v>
      </c>
      <c r="M85" s="25">
        <v>0.2</v>
      </c>
      <c r="N85" s="5">
        <f t="shared" si="7"/>
        <v>0</v>
      </c>
      <c r="O85" s="5">
        <f t="shared" si="8"/>
        <v>0</v>
      </c>
    </row>
    <row r="86" spans="1:15" ht="48" outlineLevel="2">
      <c r="A86" s="30" t="s">
        <v>520</v>
      </c>
      <c r="B86" s="7" t="s">
        <v>93</v>
      </c>
      <c r="C86" s="3">
        <v>62</v>
      </c>
      <c r="D86" s="7" t="s">
        <v>151</v>
      </c>
      <c r="E86" s="44" t="s">
        <v>890</v>
      </c>
      <c r="F86" s="7" t="s">
        <v>4</v>
      </c>
      <c r="G86" s="7" t="s">
        <v>142</v>
      </c>
      <c r="H86" s="7" t="s">
        <v>574</v>
      </c>
      <c r="I86" s="7" t="s">
        <v>798</v>
      </c>
      <c r="J86" s="8"/>
      <c r="K86" s="5">
        <v>13393</v>
      </c>
      <c r="L86" s="5">
        <f t="shared" si="6"/>
        <v>0</v>
      </c>
      <c r="M86" s="25">
        <v>0.2</v>
      </c>
      <c r="N86" s="5">
        <f t="shared" si="7"/>
        <v>0</v>
      </c>
      <c r="O86" s="5">
        <f t="shared" si="8"/>
        <v>0</v>
      </c>
    </row>
    <row r="87" spans="1:15" ht="48" outlineLevel="2">
      <c r="A87" s="30" t="s">
        <v>520</v>
      </c>
      <c r="B87" s="7" t="s">
        <v>93</v>
      </c>
      <c r="C87" s="3">
        <v>63</v>
      </c>
      <c r="D87" s="7" t="s">
        <v>152</v>
      </c>
      <c r="E87" s="44" t="s">
        <v>891</v>
      </c>
      <c r="F87" s="7" t="s">
        <v>4</v>
      </c>
      <c r="G87" s="7" t="s">
        <v>79</v>
      </c>
      <c r="H87" s="7" t="s">
        <v>575</v>
      </c>
      <c r="I87" s="7" t="s">
        <v>798</v>
      </c>
      <c r="J87" s="8"/>
      <c r="K87" s="5">
        <v>12175</v>
      </c>
      <c r="L87" s="5">
        <f t="shared" si="6"/>
        <v>0</v>
      </c>
      <c r="M87" s="25">
        <v>0.2</v>
      </c>
      <c r="N87" s="5">
        <f t="shared" si="7"/>
        <v>0</v>
      </c>
      <c r="O87" s="5">
        <f t="shared" si="8"/>
        <v>0</v>
      </c>
    </row>
    <row r="88" spans="1:15" ht="48" outlineLevel="2">
      <c r="A88" s="30" t="s">
        <v>520</v>
      </c>
      <c r="B88" s="7" t="s">
        <v>93</v>
      </c>
      <c r="C88" s="3">
        <v>64</v>
      </c>
      <c r="D88" s="7" t="s">
        <v>153</v>
      </c>
      <c r="E88" s="44" t="s">
        <v>892</v>
      </c>
      <c r="F88" s="7" t="s">
        <v>4</v>
      </c>
      <c r="G88" s="7" t="s">
        <v>80</v>
      </c>
      <c r="H88" s="7" t="s">
        <v>576</v>
      </c>
      <c r="I88" s="7" t="s">
        <v>798</v>
      </c>
      <c r="J88" s="8"/>
      <c r="K88" s="5">
        <v>13472</v>
      </c>
      <c r="L88" s="5">
        <f t="shared" si="6"/>
        <v>0</v>
      </c>
      <c r="M88" s="25">
        <v>0.2</v>
      </c>
      <c r="N88" s="5">
        <f t="shared" si="7"/>
        <v>0</v>
      </c>
      <c r="O88" s="5">
        <f t="shared" si="8"/>
        <v>0</v>
      </c>
    </row>
    <row r="89" spans="1:15" ht="48" outlineLevel="2">
      <c r="A89" s="30" t="s">
        <v>520</v>
      </c>
      <c r="B89" s="7" t="s">
        <v>93</v>
      </c>
      <c r="C89" s="3">
        <v>65</v>
      </c>
      <c r="D89" s="7" t="s">
        <v>154</v>
      </c>
      <c r="E89" s="44" t="s">
        <v>893</v>
      </c>
      <c r="F89" s="7" t="s">
        <v>4</v>
      </c>
      <c r="G89" s="7" t="s">
        <v>80</v>
      </c>
      <c r="H89" s="7" t="s">
        <v>577</v>
      </c>
      <c r="I89" s="7" t="s">
        <v>798</v>
      </c>
      <c r="J89" s="8"/>
      <c r="K89" s="5">
        <v>14573</v>
      </c>
      <c r="L89" s="5">
        <f t="shared" si="6"/>
        <v>0</v>
      </c>
      <c r="M89" s="25">
        <v>0.2</v>
      </c>
      <c r="N89" s="5">
        <f t="shared" si="7"/>
        <v>0</v>
      </c>
      <c r="O89" s="5">
        <f t="shared" si="8"/>
        <v>0</v>
      </c>
    </row>
    <row r="90" spans="1:15" ht="48" outlineLevel="2">
      <c r="A90" s="30" t="s">
        <v>520</v>
      </c>
      <c r="B90" s="7" t="s">
        <v>93</v>
      </c>
      <c r="C90" s="3">
        <v>66</v>
      </c>
      <c r="D90" s="7" t="s">
        <v>155</v>
      </c>
      <c r="E90" s="44" t="s">
        <v>894</v>
      </c>
      <c r="F90" s="7" t="s">
        <v>4</v>
      </c>
      <c r="G90" s="7" t="s">
        <v>80</v>
      </c>
      <c r="H90" s="7" t="s">
        <v>578</v>
      </c>
      <c r="I90" s="7" t="s">
        <v>798</v>
      </c>
      <c r="J90" s="8"/>
      <c r="K90" s="5">
        <v>14520</v>
      </c>
      <c r="L90" s="5">
        <f t="shared" si="6"/>
        <v>0</v>
      </c>
      <c r="M90" s="25">
        <v>0.2</v>
      </c>
      <c r="N90" s="5">
        <f t="shared" si="7"/>
        <v>0</v>
      </c>
      <c r="O90" s="5">
        <f t="shared" si="8"/>
        <v>0</v>
      </c>
    </row>
    <row r="91" spans="1:15" ht="48" outlineLevel="2">
      <c r="A91" s="30" t="s">
        <v>520</v>
      </c>
      <c r="B91" s="7" t="s">
        <v>93</v>
      </c>
      <c r="C91" s="3">
        <v>67</v>
      </c>
      <c r="D91" s="7" t="s">
        <v>156</v>
      </c>
      <c r="E91" s="44" t="s">
        <v>895</v>
      </c>
      <c r="F91" s="7" t="s">
        <v>4</v>
      </c>
      <c r="G91" s="7" t="s">
        <v>157</v>
      </c>
      <c r="H91" s="7" t="s">
        <v>579</v>
      </c>
      <c r="I91" s="7" t="s">
        <v>798</v>
      </c>
      <c r="J91" s="8"/>
      <c r="K91" s="5">
        <v>8837</v>
      </c>
      <c r="L91" s="5">
        <f t="shared" si="6"/>
        <v>0</v>
      </c>
      <c r="M91" s="25">
        <v>0.2</v>
      </c>
      <c r="N91" s="5">
        <f t="shared" si="7"/>
        <v>0</v>
      </c>
      <c r="O91" s="5">
        <f t="shared" si="8"/>
        <v>0</v>
      </c>
    </row>
    <row r="92" spans="1:15" ht="48" outlineLevel="2">
      <c r="A92" s="30" t="s">
        <v>520</v>
      </c>
      <c r="B92" s="7" t="s">
        <v>93</v>
      </c>
      <c r="C92" s="3">
        <v>68</v>
      </c>
      <c r="D92" s="7" t="s">
        <v>158</v>
      </c>
      <c r="E92" s="44" t="s">
        <v>896</v>
      </c>
      <c r="F92" s="7" t="s">
        <v>4</v>
      </c>
      <c r="G92" s="7" t="s">
        <v>80</v>
      </c>
      <c r="H92" s="7" t="s">
        <v>580</v>
      </c>
      <c r="I92" s="7" t="s">
        <v>798</v>
      </c>
      <c r="J92" s="8"/>
      <c r="K92" s="5">
        <v>9278</v>
      </c>
      <c r="L92" s="5">
        <f t="shared" si="6"/>
        <v>0</v>
      </c>
      <c r="M92" s="25">
        <v>0.2</v>
      </c>
      <c r="N92" s="5">
        <f t="shared" si="7"/>
        <v>0</v>
      </c>
      <c r="O92" s="5">
        <f t="shared" si="8"/>
        <v>0</v>
      </c>
    </row>
    <row r="93" spans="1:15" ht="48" outlineLevel="2">
      <c r="A93" s="30" t="s">
        <v>520</v>
      </c>
      <c r="B93" s="7" t="s">
        <v>93</v>
      </c>
      <c r="C93" s="3">
        <v>69</v>
      </c>
      <c r="D93" s="7" t="s">
        <v>159</v>
      </c>
      <c r="E93" s="44" t="s">
        <v>897</v>
      </c>
      <c r="F93" s="7" t="s">
        <v>4</v>
      </c>
      <c r="G93" s="7" t="s">
        <v>80</v>
      </c>
      <c r="H93" s="7" t="s">
        <v>581</v>
      </c>
      <c r="I93" s="7" t="s">
        <v>798</v>
      </c>
      <c r="J93" s="8"/>
      <c r="K93" s="5">
        <v>7015</v>
      </c>
      <c r="L93" s="5">
        <f t="shared" si="6"/>
        <v>0</v>
      </c>
      <c r="M93" s="25">
        <v>0.2</v>
      </c>
      <c r="N93" s="5">
        <f t="shared" si="7"/>
        <v>0</v>
      </c>
      <c r="O93" s="5">
        <f t="shared" si="8"/>
        <v>0</v>
      </c>
    </row>
    <row r="94" spans="1:15" ht="48" outlineLevel="2">
      <c r="A94" s="30" t="s">
        <v>520</v>
      </c>
      <c r="B94" s="7" t="s">
        <v>93</v>
      </c>
      <c r="C94" s="3">
        <v>70</v>
      </c>
      <c r="D94" s="7" t="s">
        <v>160</v>
      </c>
      <c r="E94" s="44" t="s">
        <v>898</v>
      </c>
      <c r="F94" s="7" t="s">
        <v>4</v>
      </c>
      <c r="G94" s="7" t="s">
        <v>80</v>
      </c>
      <c r="H94" s="7" t="s">
        <v>740</v>
      </c>
      <c r="I94" s="7" t="s">
        <v>798</v>
      </c>
      <c r="J94" s="8"/>
      <c r="K94" s="5">
        <v>7281</v>
      </c>
      <c r="L94" s="5">
        <f t="shared" si="6"/>
        <v>0</v>
      </c>
      <c r="M94" s="25">
        <v>0.2</v>
      </c>
      <c r="N94" s="5">
        <f t="shared" si="7"/>
        <v>0</v>
      </c>
      <c r="O94" s="5">
        <f t="shared" si="8"/>
        <v>0</v>
      </c>
    </row>
    <row r="95" spans="1:15" ht="48" outlineLevel="2">
      <c r="A95" s="30" t="s">
        <v>520</v>
      </c>
      <c r="B95" s="7" t="s">
        <v>93</v>
      </c>
      <c r="C95" s="3">
        <v>71</v>
      </c>
      <c r="D95" s="7" t="s">
        <v>161</v>
      </c>
      <c r="E95" s="44" t="s">
        <v>899</v>
      </c>
      <c r="F95" s="7" t="s">
        <v>4</v>
      </c>
      <c r="G95" s="7" t="s">
        <v>79</v>
      </c>
      <c r="H95" s="7" t="s">
        <v>582</v>
      </c>
      <c r="I95" s="7" t="s">
        <v>798</v>
      </c>
      <c r="J95" s="8"/>
      <c r="K95" s="5">
        <v>8917</v>
      </c>
      <c r="L95" s="5">
        <f t="shared" si="6"/>
        <v>0</v>
      </c>
      <c r="M95" s="25">
        <v>0.2</v>
      </c>
      <c r="N95" s="5">
        <f t="shared" si="7"/>
        <v>0</v>
      </c>
      <c r="O95" s="5">
        <f t="shared" si="8"/>
        <v>0</v>
      </c>
    </row>
    <row r="96" spans="1:15" ht="48" outlineLevel="2">
      <c r="A96" s="30" t="s">
        <v>520</v>
      </c>
      <c r="B96" s="7" t="s">
        <v>93</v>
      </c>
      <c r="C96" s="3">
        <v>72</v>
      </c>
      <c r="D96" s="7" t="s">
        <v>162</v>
      </c>
      <c r="E96" s="44" t="s">
        <v>900</v>
      </c>
      <c r="F96" s="7" t="s">
        <v>4</v>
      </c>
      <c r="G96" s="7" t="s">
        <v>80</v>
      </c>
      <c r="H96" s="7" t="s">
        <v>583</v>
      </c>
      <c r="I96" s="7" t="s">
        <v>798</v>
      </c>
      <c r="J96" s="8"/>
      <c r="K96" s="5">
        <v>9099</v>
      </c>
      <c r="L96" s="5">
        <f t="shared" si="6"/>
        <v>0</v>
      </c>
      <c r="M96" s="25">
        <v>0.2</v>
      </c>
      <c r="N96" s="5">
        <f t="shared" si="7"/>
        <v>0</v>
      </c>
      <c r="O96" s="5">
        <f t="shared" si="8"/>
        <v>0</v>
      </c>
    </row>
    <row r="97" spans="1:15" ht="48" outlineLevel="2">
      <c r="A97" s="30" t="s">
        <v>520</v>
      </c>
      <c r="B97" s="7" t="s">
        <v>93</v>
      </c>
      <c r="C97" s="3">
        <v>73</v>
      </c>
      <c r="D97" s="7" t="s">
        <v>163</v>
      </c>
      <c r="E97" s="44" t="s">
        <v>901</v>
      </c>
      <c r="F97" s="7" t="s">
        <v>4</v>
      </c>
      <c r="G97" s="7" t="s">
        <v>157</v>
      </c>
      <c r="H97" s="7" t="s">
        <v>584</v>
      </c>
      <c r="I97" s="7" t="s">
        <v>798</v>
      </c>
      <c r="J97" s="8"/>
      <c r="K97" s="5">
        <v>9132</v>
      </c>
      <c r="L97" s="5">
        <f t="shared" si="6"/>
        <v>0</v>
      </c>
      <c r="M97" s="25">
        <v>0.2</v>
      </c>
      <c r="N97" s="5">
        <f t="shared" si="7"/>
        <v>0</v>
      </c>
      <c r="O97" s="5">
        <f t="shared" si="8"/>
        <v>0</v>
      </c>
    </row>
    <row r="98" spans="1:15" customFormat="1" ht="48" outlineLevel="2">
      <c r="A98" s="30" t="s">
        <v>520</v>
      </c>
      <c r="B98" s="7" t="s">
        <v>93</v>
      </c>
      <c r="C98" s="3">
        <v>74</v>
      </c>
      <c r="D98" s="7" t="s">
        <v>164</v>
      </c>
      <c r="E98" s="44" t="s">
        <v>902</v>
      </c>
      <c r="F98" s="7" t="s">
        <v>4</v>
      </c>
      <c r="G98" s="7" t="s">
        <v>165</v>
      </c>
      <c r="H98" s="7" t="s">
        <v>585</v>
      </c>
      <c r="I98" s="7" t="s">
        <v>798</v>
      </c>
      <c r="J98" s="8"/>
      <c r="K98" s="5">
        <v>12873</v>
      </c>
      <c r="L98" s="5">
        <f t="shared" si="6"/>
        <v>0</v>
      </c>
      <c r="M98" s="25">
        <v>0.2</v>
      </c>
      <c r="N98" s="5">
        <f t="shared" si="7"/>
        <v>0</v>
      </c>
      <c r="O98" s="5">
        <f t="shared" si="8"/>
        <v>0</v>
      </c>
    </row>
    <row r="99" spans="1:15" ht="48" outlineLevel="2">
      <c r="A99" s="30" t="s">
        <v>520</v>
      </c>
      <c r="B99" s="7" t="s">
        <v>93</v>
      </c>
      <c r="C99" s="3">
        <v>75</v>
      </c>
      <c r="D99" s="7" t="s">
        <v>166</v>
      </c>
      <c r="E99" s="44" t="s">
        <v>903</v>
      </c>
      <c r="F99" s="7" t="s">
        <v>4</v>
      </c>
      <c r="G99" s="7" t="s">
        <v>165</v>
      </c>
      <c r="H99" s="7" t="s">
        <v>586</v>
      </c>
      <c r="I99" s="7" t="s">
        <v>798</v>
      </c>
      <c r="J99" s="8"/>
      <c r="K99" s="5">
        <v>12365</v>
      </c>
      <c r="L99" s="5">
        <f t="shared" si="6"/>
        <v>0</v>
      </c>
      <c r="M99" s="25">
        <v>0.2</v>
      </c>
      <c r="N99" s="5">
        <f t="shared" si="7"/>
        <v>0</v>
      </c>
      <c r="O99" s="5">
        <f t="shared" si="8"/>
        <v>0</v>
      </c>
    </row>
    <row r="100" spans="1:15" ht="48" outlineLevel="2">
      <c r="A100" s="30" t="s">
        <v>520</v>
      </c>
      <c r="B100" s="7" t="s">
        <v>93</v>
      </c>
      <c r="C100" s="3">
        <v>76</v>
      </c>
      <c r="D100" s="7" t="s">
        <v>167</v>
      </c>
      <c r="E100" s="44" t="s">
        <v>904</v>
      </c>
      <c r="F100" s="7" t="s">
        <v>4</v>
      </c>
      <c r="G100" s="7" t="s">
        <v>168</v>
      </c>
      <c r="H100" s="7" t="s">
        <v>741</v>
      </c>
      <c r="I100" s="7" t="s">
        <v>798</v>
      </c>
      <c r="J100" s="8"/>
      <c r="K100" s="5">
        <v>28472</v>
      </c>
      <c r="L100" s="5">
        <f t="shared" si="6"/>
        <v>0</v>
      </c>
      <c r="M100" s="25">
        <v>0.2</v>
      </c>
      <c r="N100" s="5">
        <f t="shared" si="7"/>
        <v>0</v>
      </c>
      <c r="O100" s="5">
        <f t="shared" si="8"/>
        <v>0</v>
      </c>
    </row>
    <row r="101" spans="1:15" ht="72" outlineLevel="2">
      <c r="A101" s="30" t="s">
        <v>520</v>
      </c>
      <c r="B101" s="7" t="s">
        <v>93</v>
      </c>
      <c r="C101" s="3">
        <v>77</v>
      </c>
      <c r="D101" s="7" t="s">
        <v>169</v>
      </c>
      <c r="E101" s="44" t="s">
        <v>905</v>
      </c>
      <c r="F101" s="7" t="s">
        <v>4</v>
      </c>
      <c r="G101" s="7" t="s">
        <v>170</v>
      </c>
      <c r="H101" s="7" t="s">
        <v>587</v>
      </c>
      <c r="I101" s="7" t="s">
        <v>798</v>
      </c>
      <c r="J101" s="8"/>
      <c r="K101" s="5">
        <v>4566</v>
      </c>
      <c r="L101" s="5">
        <f t="shared" si="6"/>
        <v>0</v>
      </c>
      <c r="M101" s="25">
        <v>0.2</v>
      </c>
      <c r="N101" s="5">
        <f t="shared" si="7"/>
        <v>0</v>
      </c>
      <c r="O101" s="5">
        <f t="shared" si="8"/>
        <v>0</v>
      </c>
    </row>
    <row r="102" spans="1:15" customFormat="1" ht="48" outlineLevel="2">
      <c r="A102" s="30" t="s">
        <v>520</v>
      </c>
      <c r="B102" s="7" t="s">
        <v>93</v>
      </c>
      <c r="C102" s="3">
        <v>78</v>
      </c>
      <c r="D102" s="7" t="s">
        <v>171</v>
      </c>
      <c r="E102" s="44" t="s">
        <v>906</v>
      </c>
      <c r="F102" s="7" t="s">
        <v>4</v>
      </c>
      <c r="G102" s="7" t="s">
        <v>172</v>
      </c>
      <c r="H102" s="7" t="s">
        <v>588</v>
      </c>
      <c r="I102" s="7" t="s">
        <v>798</v>
      </c>
      <c r="J102" s="8"/>
      <c r="K102" s="5">
        <v>12928</v>
      </c>
      <c r="L102" s="5">
        <f t="shared" si="6"/>
        <v>0</v>
      </c>
      <c r="M102" s="25">
        <v>0.2</v>
      </c>
      <c r="N102" s="5">
        <f t="shared" si="7"/>
        <v>0</v>
      </c>
      <c r="O102" s="5">
        <f t="shared" si="8"/>
        <v>0</v>
      </c>
    </row>
    <row r="103" spans="1:15" ht="48" outlineLevel="2">
      <c r="A103" s="30" t="s">
        <v>520</v>
      </c>
      <c r="B103" s="7" t="s">
        <v>93</v>
      </c>
      <c r="C103" s="3">
        <v>79</v>
      </c>
      <c r="D103" s="7" t="s">
        <v>173</v>
      </c>
      <c r="E103" s="44" t="s">
        <v>907</v>
      </c>
      <c r="F103" s="7" t="s">
        <v>4</v>
      </c>
      <c r="G103" s="7" t="s">
        <v>172</v>
      </c>
      <c r="H103" s="7" t="s">
        <v>589</v>
      </c>
      <c r="I103" s="7" t="s">
        <v>798</v>
      </c>
      <c r="J103" s="8"/>
      <c r="K103" s="5">
        <v>5292</v>
      </c>
      <c r="L103" s="5">
        <f t="shared" si="6"/>
        <v>0</v>
      </c>
      <c r="M103" s="25">
        <v>0.2</v>
      </c>
      <c r="N103" s="5">
        <f t="shared" si="7"/>
        <v>0</v>
      </c>
      <c r="O103" s="5">
        <f t="shared" si="8"/>
        <v>0</v>
      </c>
    </row>
    <row r="104" spans="1:15" ht="48" outlineLevel="2">
      <c r="A104" s="30" t="s">
        <v>520</v>
      </c>
      <c r="B104" s="7" t="s">
        <v>93</v>
      </c>
      <c r="C104" s="3">
        <v>80</v>
      </c>
      <c r="D104" s="7" t="s">
        <v>174</v>
      </c>
      <c r="E104" s="44" t="s">
        <v>908</v>
      </c>
      <c r="F104" s="7" t="s">
        <v>4</v>
      </c>
      <c r="G104" s="7" t="s">
        <v>175</v>
      </c>
      <c r="H104" s="7" t="s">
        <v>590</v>
      </c>
      <c r="I104" s="7" t="s">
        <v>798</v>
      </c>
      <c r="J104" s="8"/>
      <c r="K104" s="5">
        <v>10043</v>
      </c>
      <c r="L104" s="5">
        <f t="shared" si="6"/>
        <v>0</v>
      </c>
      <c r="M104" s="25">
        <v>0.2</v>
      </c>
      <c r="N104" s="5">
        <f t="shared" si="7"/>
        <v>0</v>
      </c>
      <c r="O104" s="5">
        <f t="shared" si="8"/>
        <v>0</v>
      </c>
    </row>
    <row r="105" spans="1:15" ht="48" outlineLevel="2">
      <c r="A105" s="30" t="s">
        <v>520</v>
      </c>
      <c r="B105" s="7" t="s">
        <v>93</v>
      </c>
      <c r="C105" s="3">
        <v>81</v>
      </c>
      <c r="D105" s="7" t="s">
        <v>176</v>
      </c>
      <c r="E105" s="44" t="s">
        <v>909</v>
      </c>
      <c r="F105" s="7" t="s">
        <v>4</v>
      </c>
      <c r="G105" s="7" t="s">
        <v>177</v>
      </c>
      <c r="H105" s="7" t="s">
        <v>591</v>
      </c>
      <c r="I105" s="7" t="s">
        <v>798</v>
      </c>
      <c r="J105" s="8"/>
      <c r="K105" s="5">
        <v>5425</v>
      </c>
      <c r="L105" s="5">
        <f t="shared" si="6"/>
        <v>0</v>
      </c>
      <c r="M105" s="25">
        <v>0.2</v>
      </c>
      <c r="N105" s="5">
        <f t="shared" si="7"/>
        <v>0</v>
      </c>
      <c r="O105" s="5">
        <f t="shared" si="8"/>
        <v>0</v>
      </c>
    </row>
    <row r="106" spans="1:15" ht="48" outlineLevel="2">
      <c r="A106" s="30" t="s">
        <v>520</v>
      </c>
      <c r="B106" s="7" t="s">
        <v>93</v>
      </c>
      <c r="C106" s="3">
        <v>82</v>
      </c>
      <c r="D106" s="7" t="s">
        <v>178</v>
      </c>
      <c r="E106" s="44" t="s">
        <v>910</v>
      </c>
      <c r="F106" s="7" t="s">
        <v>4</v>
      </c>
      <c r="G106" s="7" t="s">
        <v>170</v>
      </c>
      <c r="H106" s="7" t="s">
        <v>178</v>
      </c>
      <c r="I106" s="7" t="s">
        <v>798</v>
      </c>
      <c r="J106" s="8"/>
      <c r="K106" s="5">
        <v>22804</v>
      </c>
      <c r="L106" s="5">
        <f t="shared" si="6"/>
        <v>0</v>
      </c>
      <c r="M106" s="25">
        <v>0.2</v>
      </c>
      <c r="N106" s="5">
        <f t="shared" si="7"/>
        <v>0</v>
      </c>
      <c r="O106" s="5">
        <f t="shared" si="8"/>
        <v>0</v>
      </c>
    </row>
    <row r="107" spans="1:15" ht="48" outlineLevel="2">
      <c r="A107" s="30" t="s">
        <v>520</v>
      </c>
      <c r="B107" s="7" t="s">
        <v>93</v>
      </c>
      <c r="C107" s="3">
        <v>83</v>
      </c>
      <c r="D107" s="7" t="s">
        <v>179</v>
      </c>
      <c r="E107" s="44" t="s">
        <v>911</v>
      </c>
      <c r="F107" s="7" t="s">
        <v>4</v>
      </c>
      <c r="G107" s="7" t="s">
        <v>180</v>
      </c>
      <c r="H107" s="7" t="s">
        <v>179</v>
      </c>
      <c r="I107" s="7" t="s">
        <v>798</v>
      </c>
      <c r="J107" s="8"/>
      <c r="K107" s="5">
        <v>12365</v>
      </c>
      <c r="L107" s="5">
        <f t="shared" si="6"/>
        <v>0</v>
      </c>
      <c r="M107" s="25">
        <v>0.2</v>
      </c>
      <c r="N107" s="5">
        <f t="shared" si="7"/>
        <v>0</v>
      </c>
      <c r="O107" s="5">
        <f t="shared" si="8"/>
        <v>0</v>
      </c>
    </row>
    <row r="108" spans="1:15" ht="48" outlineLevel="2">
      <c r="A108" s="30" t="s">
        <v>520</v>
      </c>
      <c r="B108" s="7" t="s">
        <v>93</v>
      </c>
      <c r="C108" s="3">
        <v>84</v>
      </c>
      <c r="D108" s="7" t="s">
        <v>181</v>
      </c>
      <c r="E108" s="44" t="s">
        <v>912</v>
      </c>
      <c r="F108" s="7" t="s">
        <v>4</v>
      </c>
      <c r="G108" s="7" t="s">
        <v>170</v>
      </c>
      <c r="H108" s="7" t="s">
        <v>592</v>
      </c>
      <c r="I108" s="7" t="s">
        <v>798</v>
      </c>
      <c r="J108" s="8"/>
      <c r="K108" s="5">
        <v>11483</v>
      </c>
      <c r="L108" s="5">
        <f t="shared" si="6"/>
        <v>0</v>
      </c>
      <c r="M108" s="25">
        <v>0.2</v>
      </c>
      <c r="N108" s="5">
        <f t="shared" si="7"/>
        <v>0</v>
      </c>
      <c r="O108" s="5">
        <f t="shared" si="8"/>
        <v>0</v>
      </c>
    </row>
    <row r="109" spans="1:15" ht="48" outlineLevel="2">
      <c r="A109" s="30" t="s">
        <v>520</v>
      </c>
      <c r="B109" s="7" t="s">
        <v>93</v>
      </c>
      <c r="C109" s="3">
        <v>85</v>
      </c>
      <c r="D109" s="7" t="s">
        <v>182</v>
      </c>
      <c r="E109" s="44" t="s">
        <v>913</v>
      </c>
      <c r="F109" s="7" t="s">
        <v>4</v>
      </c>
      <c r="G109" s="7" t="s">
        <v>183</v>
      </c>
      <c r="H109" s="7" t="s">
        <v>593</v>
      </c>
      <c r="I109" s="7" t="s">
        <v>798</v>
      </c>
      <c r="J109" s="8"/>
      <c r="K109" s="5">
        <v>8317</v>
      </c>
      <c r="L109" s="5">
        <f t="shared" si="6"/>
        <v>0</v>
      </c>
      <c r="M109" s="25">
        <v>0.2</v>
      </c>
      <c r="N109" s="5">
        <f t="shared" si="7"/>
        <v>0</v>
      </c>
      <c r="O109" s="5">
        <f t="shared" si="8"/>
        <v>0</v>
      </c>
    </row>
    <row r="110" spans="1:15" ht="48" outlineLevel="2">
      <c r="A110" s="30" t="s">
        <v>520</v>
      </c>
      <c r="B110" s="7" t="s">
        <v>93</v>
      </c>
      <c r="C110" s="3">
        <v>86</v>
      </c>
      <c r="D110" s="7" t="s">
        <v>184</v>
      </c>
      <c r="E110" s="44" t="s">
        <v>914</v>
      </c>
      <c r="F110" s="7" t="s">
        <v>4</v>
      </c>
      <c r="G110" s="7" t="s">
        <v>170</v>
      </c>
      <c r="H110" s="7" t="s">
        <v>594</v>
      </c>
      <c r="I110" s="7" t="s">
        <v>798</v>
      </c>
      <c r="J110" s="8"/>
      <c r="K110" s="5">
        <v>11030</v>
      </c>
      <c r="L110" s="5">
        <f t="shared" si="6"/>
        <v>0</v>
      </c>
      <c r="M110" s="25">
        <v>0.2</v>
      </c>
      <c r="N110" s="5">
        <f t="shared" si="7"/>
        <v>0</v>
      </c>
      <c r="O110" s="5">
        <f t="shared" si="8"/>
        <v>0</v>
      </c>
    </row>
    <row r="111" spans="1:15" ht="48" outlineLevel="2">
      <c r="A111" s="30" t="s">
        <v>520</v>
      </c>
      <c r="B111" s="7" t="s">
        <v>93</v>
      </c>
      <c r="C111" s="3">
        <v>87</v>
      </c>
      <c r="D111" s="7" t="s">
        <v>185</v>
      </c>
      <c r="E111" s="44" t="s">
        <v>915</v>
      </c>
      <c r="F111" s="7" t="s">
        <v>4</v>
      </c>
      <c r="G111" s="7" t="s">
        <v>170</v>
      </c>
      <c r="H111" s="7" t="s">
        <v>595</v>
      </c>
      <c r="I111" s="7" t="s">
        <v>798</v>
      </c>
      <c r="J111" s="8"/>
      <c r="K111" s="5">
        <v>5780</v>
      </c>
      <c r="L111" s="5">
        <f t="shared" si="6"/>
        <v>0</v>
      </c>
      <c r="M111" s="25">
        <v>0.2</v>
      </c>
      <c r="N111" s="5">
        <f t="shared" si="7"/>
        <v>0</v>
      </c>
      <c r="O111" s="5">
        <f t="shared" si="8"/>
        <v>0</v>
      </c>
    </row>
    <row r="112" spans="1:15" ht="48" outlineLevel="2">
      <c r="A112" s="30" t="s">
        <v>520</v>
      </c>
      <c r="B112" s="7" t="s">
        <v>93</v>
      </c>
      <c r="C112" s="3">
        <v>88</v>
      </c>
      <c r="D112" s="7" t="s">
        <v>186</v>
      </c>
      <c r="E112" s="44" t="s">
        <v>916</v>
      </c>
      <c r="F112" s="7" t="s">
        <v>4</v>
      </c>
      <c r="G112" s="7" t="s">
        <v>175</v>
      </c>
      <c r="H112" s="7" t="s">
        <v>186</v>
      </c>
      <c r="I112" s="7" t="s">
        <v>798</v>
      </c>
      <c r="J112" s="8"/>
      <c r="K112" s="5">
        <v>5827</v>
      </c>
      <c r="L112" s="5">
        <f t="shared" si="6"/>
        <v>0</v>
      </c>
      <c r="M112" s="25">
        <v>0.2</v>
      </c>
      <c r="N112" s="5">
        <f t="shared" si="7"/>
        <v>0</v>
      </c>
      <c r="O112" s="5">
        <f t="shared" si="8"/>
        <v>0</v>
      </c>
    </row>
    <row r="113" spans="1:15" ht="48" outlineLevel="2">
      <c r="A113" s="30" t="s">
        <v>520</v>
      </c>
      <c r="B113" s="7" t="s">
        <v>93</v>
      </c>
      <c r="C113" s="3">
        <v>89</v>
      </c>
      <c r="D113" s="7" t="s">
        <v>187</v>
      </c>
      <c r="E113" s="44" t="s">
        <v>917</v>
      </c>
      <c r="F113" s="7" t="s">
        <v>4</v>
      </c>
      <c r="G113" s="7" t="s">
        <v>175</v>
      </c>
      <c r="H113" s="7" t="s">
        <v>187</v>
      </c>
      <c r="I113" s="7" t="s">
        <v>798</v>
      </c>
      <c r="J113" s="8"/>
      <c r="K113" s="5">
        <v>4778</v>
      </c>
      <c r="L113" s="5">
        <f t="shared" si="6"/>
        <v>0</v>
      </c>
      <c r="M113" s="25">
        <v>0.2</v>
      </c>
      <c r="N113" s="5">
        <f t="shared" si="7"/>
        <v>0</v>
      </c>
      <c r="O113" s="5">
        <f t="shared" si="8"/>
        <v>0</v>
      </c>
    </row>
    <row r="114" spans="1:15" customFormat="1" ht="48" outlineLevel="2">
      <c r="A114" s="30" t="s">
        <v>520</v>
      </c>
      <c r="B114" s="7" t="s">
        <v>93</v>
      </c>
      <c r="C114" s="3">
        <v>90</v>
      </c>
      <c r="D114" s="7" t="s">
        <v>188</v>
      </c>
      <c r="E114" s="44" t="s">
        <v>918</v>
      </c>
      <c r="F114" s="7" t="s">
        <v>4</v>
      </c>
      <c r="G114" s="7" t="s">
        <v>177</v>
      </c>
      <c r="H114" s="7" t="s">
        <v>188</v>
      </c>
      <c r="I114" s="7" t="s">
        <v>798</v>
      </c>
      <c r="J114" s="8"/>
      <c r="K114" s="5">
        <v>6831</v>
      </c>
      <c r="L114" s="5">
        <f t="shared" si="6"/>
        <v>0</v>
      </c>
      <c r="M114" s="25">
        <v>0.2</v>
      </c>
      <c r="N114" s="5">
        <f t="shared" si="7"/>
        <v>0</v>
      </c>
      <c r="O114" s="5">
        <f t="shared" si="8"/>
        <v>0</v>
      </c>
    </row>
    <row r="115" spans="1:15" ht="48" outlineLevel="2">
      <c r="A115" s="30" t="s">
        <v>520</v>
      </c>
      <c r="B115" s="7" t="s">
        <v>93</v>
      </c>
      <c r="C115" s="3">
        <v>91</v>
      </c>
      <c r="D115" s="7" t="s">
        <v>189</v>
      </c>
      <c r="E115" s="44" t="s">
        <v>919</v>
      </c>
      <c r="F115" s="7" t="s">
        <v>4</v>
      </c>
      <c r="G115" s="7" t="s">
        <v>175</v>
      </c>
      <c r="H115" s="7" t="s">
        <v>189</v>
      </c>
      <c r="I115" s="7" t="s">
        <v>798</v>
      </c>
      <c r="J115" s="8"/>
      <c r="K115" s="5">
        <v>12973</v>
      </c>
      <c r="L115" s="5">
        <f t="shared" si="6"/>
        <v>0</v>
      </c>
      <c r="M115" s="25">
        <v>0.2</v>
      </c>
      <c r="N115" s="5">
        <f t="shared" si="7"/>
        <v>0</v>
      </c>
      <c r="O115" s="5">
        <f t="shared" si="8"/>
        <v>0</v>
      </c>
    </row>
    <row r="116" spans="1:15" ht="48" outlineLevel="2">
      <c r="A116" s="30" t="s">
        <v>520</v>
      </c>
      <c r="B116" s="7" t="s">
        <v>93</v>
      </c>
      <c r="C116" s="3">
        <v>92</v>
      </c>
      <c r="D116" s="7" t="s">
        <v>190</v>
      </c>
      <c r="E116" s="44" t="s">
        <v>920</v>
      </c>
      <c r="F116" s="7" t="s">
        <v>4</v>
      </c>
      <c r="G116" s="7" t="s">
        <v>177</v>
      </c>
      <c r="H116" s="7" t="s">
        <v>596</v>
      </c>
      <c r="I116" s="7" t="s">
        <v>798</v>
      </c>
      <c r="J116" s="8"/>
      <c r="K116" s="5">
        <v>55037</v>
      </c>
      <c r="L116" s="5">
        <f t="shared" si="6"/>
        <v>0</v>
      </c>
      <c r="M116" s="25">
        <v>0.2</v>
      </c>
      <c r="N116" s="5">
        <f t="shared" si="7"/>
        <v>0</v>
      </c>
      <c r="O116" s="5">
        <f t="shared" si="8"/>
        <v>0</v>
      </c>
    </row>
    <row r="117" spans="1:15" customFormat="1" ht="48" outlineLevel="2">
      <c r="A117" s="30" t="s">
        <v>520</v>
      </c>
      <c r="B117" s="7" t="s">
        <v>93</v>
      </c>
      <c r="C117" s="3">
        <v>93</v>
      </c>
      <c r="D117" s="7" t="s">
        <v>191</v>
      </c>
      <c r="E117" s="44" t="s">
        <v>921</v>
      </c>
      <c r="F117" s="7" t="s">
        <v>4</v>
      </c>
      <c r="G117" s="7" t="s">
        <v>192</v>
      </c>
      <c r="H117" s="7" t="s">
        <v>597</v>
      </c>
      <c r="I117" s="7" t="s">
        <v>798</v>
      </c>
      <c r="J117" s="8"/>
      <c r="K117" s="5">
        <v>45608</v>
      </c>
      <c r="L117" s="5">
        <f t="shared" si="6"/>
        <v>0</v>
      </c>
      <c r="M117" s="25">
        <v>0.2</v>
      </c>
      <c r="N117" s="5">
        <f t="shared" si="7"/>
        <v>0</v>
      </c>
      <c r="O117" s="5">
        <f t="shared" si="8"/>
        <v>0</v>
      </c>
    </row>
    <row r="118" spans="1:15" customFormat="1" ht="48" outlineLevel="2">
      <c r="A118" s="30" t="s">
        <v>520</v>
      </c>
      <c r="B118" s="7" t="s">
        <v>93</v>
      </c>
      <c r="C118" s="3">
        <v>94</v>
      </c>
      <c r="D118" s="7" t="s">
        <v>193</v>
      </c>
      <c r="E118" s="44" t="s">
        <v>922</v>
      </c>
      <c r="F118" s="7" t="s">
        <v>4</v>
      </c>
      <c r="G118" s="7" t="s">
        <v>194</v>
      </c>
      <c r="H118" s="7" t="s">
        <v>743</v>
      </c>
      <c r="I118" s="7" t="s">
        <v>798</v>
      </c>
      <c r="J118" s="8"/>
      <c r="K118" s="5">
        <v>21419</v>
      </c>
      <c r="L118" s="5">
        <f t="shared" si="6"/>
        <v>0</v>
      </c>
      <c r="M118" s="25">
        <v>0.2</v>
      </c>
      <c r="N118" s="5">
        <f t="shared" si="7"/>
        <v>0</v>
      </c>
      <c r="O118" s="5">
        <f t="shared" si="8"/>
        <v>0</v>
      </c>
    </row>
    <row r="119" spans="1:15" customFormat="1" ht="48" outlineLevel="2">
      <c r="A119" s="30" t="s">
        <v>520</v>
      </c>
      <c r="B119" s="7" t="s">
        <v>93</v>
      </c>
      <c r="C119" s="3">
        <v>95</v>
      </c>
      <c r="D119" s="7" t="s">
        <v>195</v>
      </c>
      <c r="E119" s="44" t="s">
        <v>923</v>
      </c>
      <c r="F119" s="7" t="s">
        <v>4</v>
      </c>
      <c r="G119" s="7" t="s">
        <v>17</v>
      </c>
      <c r="H119" s="7" t="s">
        <v>744</v>
      </c>
      <c r="I119" s="7" t="s">
        <v>798</v>
      </c>
      <c r="J119" s="8"/>
      <c r="K119" s="5">
        <v>7295</v>
      </c>
      <c r="L119" s="5">
        <f t="shared" si="6"/>
        <v>0</v>
      </c>
      <c r="M119" s="25">
        <v>0.2</v>
      </c>
      <c r="N119" s="5">
        <f t="shared" si="7"/>
        <v>0</v>
      </c>
      <c r="O119" s="5">
        <f t="shared" si="8"/>
        <v>0</v>
      </c>
    </row>
    <row r="120" spans="1:15" customFormat="1" ht="48" outlineLevel="2">
      <c r="A120" s="30" t="s">
        <v>520</v>
      </c>
      <c r="B120" s="7" t="s">
        <v>93</v>
      </c>
      <c r="C120" s="3">
        <v>96</v>
      </c>
      <c r="D120" s="7" t="s">
        <v>196</v>
      </c>
      <c r="E120" s="44" t="s">
        <v>924</v>
      </c>
      <c r="F120" s="7" t="s">
        <v>4</v>
      </c>
      <c r="G120" s="7" t="s">
        <v>197</v>
      </c>
      <c r="H120" s="7" t="s">
        <v>745</v>
      </c>
      <c r="I120" s="7" t="s">
        <v>798</v>
      </c>
      <c r="J120" s="8"/>
      <c r="K120" s="5">
        <v>10230</v>
      </c>
      <c r="L120" s="5">
        <f t="shared" si="6"/>
        <v>0</v>
      </c>
      <c r="M120" s="25">
        <v>0.2</v>
      </c>
      <c r="N120" s="5">
        <f t="shared" si="7"/>
        <v>0</v>
      </c>
      <c r="O120" s="5">
        <f t="shared" si="8"/>
        <v>0</v>
      </c>
    </row>
    <row r="121" spans="1:15" ht="48" outlineLevel="2">
      <c r="A121" s="30" t="s">
        <v>520</v>
      </c>
      <c r="B121" s="7" t="s">
        <v>93</v>
      </c>
      <c r="C121" s="3">
        <v>97</v>
      </c>
      <c r="D121" s="7" t="s">
        <v>198</v>
      </c>
      <c r="E121" s="44" t="s">
        <v>925</v>
      </c>
      <c r="F121" s="7" t="s">
        <v>4</v>
      </c>
      <c r="G121" s="7" t="s">
        <v>199</v>
      </c>
      <c r="H121" s="7" t="s">
        <v>746</v>
      </c>
      <c r="I121" s="7" t="s">
        <v>798</v>
      </c>
      <c r="J121" s="8"/>
      <c r="K121" s="5">
        <v>26892</v>
      </c>
      <c r="L121" s="5">
        <f t="shared" si="6"/>
        <v>0</v>
      </c>
      <c r="M121" s="25">
        <v>0.2</v>
      </c>
      <c r="N121" s="5">
        <f t="shared" si="7"/>
        <v>0</v>
      </c>
      <c r="O121" s="5">
        <f t="shared" si="8"/>
        <v>0</v>
      </c>
    </row>
    <row r="122" spans="1:15" ht="48" outlineLevel="2">
      <c r="A122" s="30" t="s">
        <v>520</v>
      </c>
      <c r="B122" s="7" t="s">
        <v>93</v>
      </c>
      <c r="C122" s="3">
        <v>98</v>
      </c>
      <c r="D122" s="7" t="s">
        <v>200</v>
      </c>
      <c r="E122" s="44" t="s">
        <v>926</v>
      </c>
      <c r="F122" s="7" t="s">
        <v>4</v>
      </c>
      <c r="G122" s="7" t="s">
        <v>68</v>
      </c>
      <c r="H122" s="7" t="s">
        <v>742</v>
      </c>
      <c r="I122" s="7" t="s">
        <v>598</v>
      </c>
      <c r="J122" s="8"/>
      <c r="K122" s="5">
        <v>108000</v>
      </c>
      <c r="L122" s="5">
        <f t="shared" si="6"/>
        <v>0</v>
      </c>
      <c r="M122" s="25">
        <v>0.2</v>
      </c>
      <c r="N122" s="5">
        <f t="shared" si="7"/>
        <v>0</v>
      </c>
      <c r="O122" s="5">
        <f t="shared" si="8"/>
        <v>0</v>
      </c>
    </row>
    <row r="123" spans="1:15" ht="48" outlineLevel="2">
      <c r="A123" s="30" t="s">
        <v>520</v>
      </c>
      <c r="B123" s="7" t="s">
        <v>93</v>
      </c>
      <c r="C123" s="3">
        <v>99</v>
      </c>
      <c r="D123" s="7" t="s">
        <v>201</v>
      </c>
      <c r="E123" s="44" t="s">
        <v>927</v>
      </c>
      <c r="F123" s="7" t="s">
        <v>4</v>
      </c>
      <c r="G123" s="7" t="s">
        <v>202</v>
      </c>
      <c r="H123" s="7" t="s">
        <v>747</v>
      </c>
      <c r="I123" s="7" t="s">
        <v>798</v>
      </c>
      <c r="J123" s="8"/>
      <c r="K123" s="5">
        <v>54716</v>
      </c>
      <c r="L123" s="5">
        <f t="shared" si="6"/>
        <v>0</v>
      </c>
      <c r="M123" s="25">
        <v>0.2</v>
      </c>
      <c r="N123" s="5">
        <f t="shared" si="7"/>
        <v>0</v>
      </c>
      <c r="O123" s="5">
        <f t="shared" si="8"/>
        <v>0</v>
      </c>
    </row>
    <row r="124" spans="1:15" customFormat="1" ht="48" outlineLevel="2">
      <c r="A124" s="30" t="s">
        <v>520</v>
      </c>
      <c r="B124" s="7" t="s">
        <v>93</v>
      </c>
      <c r="C124" s="3">
        <v>100</v>
      </c>
      <c r="D124" s="7" t="s">
        <v>203</v>
      </c>
      <c r="E124" s="44" t="s">
        <v>928</v>
      </c>
      <c r="F124" s="7" t="s">
        <v>4</v>
      </c>
      <c r="G124" s="7" t="s">
        <v>204</v>
      </c>
      <c r="H124" s="7" t="s">
        <v>599</v>
      </c>
      <c r="I124" s="7" t="s">
        <v>798</v>
      </c>
      <c r="J124" s="8"/>
      <c r="K124" s="5">
        <v>33474</v>
      </c>
      <c r="L124" s="5">
        <f t="shared" si="6"/>
        <v>0</v>
      </c>
      <c r="M124" s="25">
        <v>0.2</v>
      </c>
      <c r="N124" s="5">
        <f t="shared" si="7"/>
        <v>0</v>
      </c>
      <c r="O124" s="5">
        <f t="shared" si="8"/>
        <v>0</v>
      </c>
    </row>
    <row r="125" spans="1:15" ht="48" outlineLevel="2">
      <c r="A125" s="30" t="s">
        <v>520</v>
      </c>
      <c r="B125" s="7" t="s">
        <v>93</v>
      </c>
      <c r="C125" s="3">
        <v>101</v>
      </c>
      <c r="D125" s="7" t="s">
        <v>205</v>
      </c>
      <c r="E125" s="44" t="s">
        <v>929</v>
      </c>
      <c r="F125" s="7" t="s">
        <v>4</v>
      </c>
      <c r="G125" s="7" t="s">
        <v>90</v>
      </c>
      <c r="H125" s="7" t="s">
        <v>748</v>
      </c>
      <c r="I125" s="7" t="s">
        <v>598</v>
      </c>
      <c r="J125" s="8"/>
      <c r="K125" s="5">
        <v>49176</v>
      </c>
      <c r="L125" s="5">
        <f t="shared" si="6"/>
        <v>0</v>
      </c>
      <c r="M125" s="25">
        <v>0.2</v>
      </c>
      <c r="N125" s="5">
        <f t="shared" si="7"/>
        <v>0</v>
      </c>
      <c r="O125" s="5">
        <f t="shared" si="8"/>
        <v>0</v>
      </c>
    </row>
    <row r="126" spans="1:15" ht="48" outlineLevel="2">
      <c r="A126" s="30" t="s">
        <v>520</v>
      </c>
      <c r="B126" s="7" t="s">
        <v>93</v>
      </c>
      <c r="C126" s="3">
        <v>102</v>
      </c>
      <c r="D126" s="7" t="s">
        <v>206</v>
      </c>
      <c r="E126" s="44" t="s">
        <v>930</v>
      </c>
      <c r="F126" s="7" t="s">
        <v>4</v>
      </c>
      <c r="G126" s="7" t="s">
        <v>207</v>
      </c>
      <c r="H126" s="7" t="s">
        <v>749</v>
      </c>
      <c r="I126" s="7" t="s">
        <v>798</v>
      </c>
      <c r="J126" s="8"/>
      <c r="K126" s="5">
        <v>14718</v>
      </c>
      <c r="L126" s="5">
        <f t="shared" si="6"/>
        <v>0</v>
      </c>
      <c r="M126" s="25">
        <v>0.2</v>
      </c>
      <c r="N126" s="5">
        <f t="shared" si="7"/>
        <v>0</v>
      </c>
      <c r="O126" s="5">
        <f t="shared" si="8"/>
        <v>0</v>
      </c>
    </row>
    <row r="127" spans="1:15" customFormat="1" ht="48" outlineLevel="2">
      <c r="A127" s="30" t="s">
        <v>520</v>
      </c>
      <c r="B127" s="7" t="s">
        <v>93</v>
      </c>
      <c r="C127" s="3">
        <v>103</v>
      </c>
      <c r="D127" s="7" t="s">
        <v>208</v>
      </c>
      <c r="E127" s="44" t="s">
        <v>931</v>
      </c>
      <c r="F127" s="7" t="s">
        <v>4</v>
      </c>
      <c r="G127" s="7" t="s">
        <v>209</v>
      </c>
      <c r="H127" s="7" t="s">
        <v>750</v>
      </c>
      <c r="I127" s="7" t="s">
        <v>798</v>
      </c>
      <c r="J127" s="8"/>
      <c r="K127" s="5">
        <v>12661</v>
      </c>
      <c r="L127" s="5">
        <f t="shared" si="6"/>
        <v>0</v>
      </c>
      <c r="M127" s="25">
        <v>0.2</v>
      </c>
      <c r="N127" s="5">
        <f t="shared" si="7"/>
        <v>0</v>
      </c>
      <c r="O127" s="5">
        <f t="shared" si="8"/>
        <v>0</v>
      </c>
    </row>
    <row r="128" spans="1:15" ht="48" outlineLevel="2">
      <c r="A128" s="30" t="s">
        <v>520</v>
      </c>
      <c r="B128" s="7" t="s">
        <v>93</v>
      </c>
      <c r="C128" s="3">
        <v>104</v>
      </c>
      <c r="D128" s="7" t="s">
        <v>210</v>
      </c>
      <c r="E128" s="44" t="s">
        <v>932</v>
      </c>
      <c r="F128" s="7" t="s">
        <v>4</v>
      </c>
      <c r="G128" s="7" t="s">
        <v>202</v>
      </c>
      <c r="H128" s="7" t="s">
        <v>751</v>
      </c>
      <c r="I128" s="7" t="s">
        <v>798</v>
      </c>
      <c r="J128" s="8"/>
      <c r="K128" s="5">
        <v>21805</v>
      </c>
      <c r="L128" s="5">
        <f t="shared" si="6"/>
        <v>0</v>
      </c>
      <c r="M128" s="25">
        <v>0.2</v>
      </c>
      <c r="N128" s="5">
        <f t="shared" si="7"/>
        <v>0</v>
      </c>
      <c r="O128" s="5">
        <f t="shared" si="8"/>
        <v>0</v>
      </c>
    </row>
    <row r="129" spans="1:15" ht="48" outlineLevel="2">
      <c r="A129" s="30" t="s">
        <v>520</v>
      </c>
      <c r="B129" s="7" t="s">
        <v>93</v>
      </c>
      <c r="C129" s="3">
        <v>105</v>
      </c>
      <c r="D129" s="7" t="s">
        <v>211</v>
      </c>
      <c r="E129" s="44" t="s">
        <v>933</v>
      </c>
      <c r="F129" s="7" t="s">
        <v>4</v>
      </c>
      <c r="G129" s="7" t="s">
        <v>212</v>
      </c>
      <c r="H129" s="7" t="s">
        <v>211</v>
      </c>
      <c r="I129" s="7" t="s">
        <v>798</v>
      </c>
      <c r="J129" s="8"/>
      <c r="K129" s="5">
        <v>22231</v>
      </c>
      <c r="L129" s="5">
        <f t="shared" si="6"/>
        <v>0</v>
      </c>
      <c r="M129" s="25">
        <v>0.2</v>
      </c>
      <c r="N129" s="5">
        <f t="shared" si="7"/>
        <v>0</v>
      </c>
      <c r="O129" s="5">
        <f t="shared" si="8"/>
        <v>0</v>
      </c>
    </row>
    <row r="130" spans="1:15" ht="48" outlineLevel="2">
      <c r="A130" s="30" t="s">
        <v>520</v>
      </c>
      <c r="B130" s="7" t="s">
        <v>93</v>
      </c>
      <c r="C130" s="3">
        <v>106</v>
      </c>
      <c r="D130" s="7" t="s">
        <v>213</v>
      </c>
      <c r="E130" s="44" t="s">
        <v>934</v>
      </c>
      <c r="F130" s="7" t="s">
        <v>4</v>
      </c>
      <c r="G130" s="7" t="s">
        <v>214</v>
      </c>
      <c r="H130" s="7" t="s">
        <v>752</v>
      </c>
      <c r="I130" s="7" t="s">
        <v>798</v>
      </c>
      <c r="J130" s="8"/>
      <c r="K130" s="5">
        <v>32020</v>
      </c>
      <c r="L130" s="5">
        <f t="shared" si="6"/>
        <v>0</v>
      </c>
      <c r="M130" s="25">
        <v>0.2</v>
      </c>
      <c r="N130" s="5">
        <f t="shared" si="7"/>
        <v>0</v>
      </c>
      <c r="O130" s="5">
        <f t="shared" si="8"/>
        <v>0</v>
      </c>
    </row>
    <row r="131" spans="1:15" ht="48" outlineLevel="2">
      <c r="A131" s="30" t="s">
        <v>520</v>
      </c>
      <c r="B131" s="7" t="s">
        <v>93</v>
      </c>
      <c r="C131" s="3">
        <v>107</v>
      </c>
      <c r="D131" s="7" t="s">
        <v>215</v>
      </c>
      <c r="E131" s="44" t="s">
        <v>935</v>
      </c>
      <c r="F131" s="7" t="s">
        <v>4</v>
      </c>
      <c r="G131" s="7" t="s">
        <v>216</v>
      </c>
      <c r="H131" s="7" t="s">
        <v>600</v>
      </c>
      <c r="I131" s="7" t="s">
        <v>798</v>
      </c>
      <c r="J131" s="8"/>
      <c r="K131" s="5">
        <v>57472</v>
      </c>
      <c r="L131" s="5">
        <f t="shared" si="6"/>
        <v>0</v>
      </c>
      <c r="M131" s="25">
        <v>0.2</v>
      </c>
      <c r="N131" s="5">
        <f t="shared" si="7"/>
        <v>0</v>
      </c>
      <c r="O131" s="5">
        <f t="shared" si="8"/>
        <v>0</v>
      </c>
    </row>
    <row r="132" spans="1:15" ht="48" outlineLevel="2">
      <c r="A132" s="30" t="s">
        <v>520</v>
      </c>
      <c r="B132" s="7" t="s">
        <v>93</v>
      </c>
      <c r="C132" s="3">
        <v>108</v>
      </c>
      <c r="D132" s="7" t="s">
        <v>217</v>
      </c>
      <c r="E132" s="44" t="s">
        <v>936</v>
      </c>
      <c r="F132" s="7" t="s">
        <v>4</v>
      </c>
      <c r="G132" s="7" t="s">
        <v>212</v>
      </c>
      <c r="H132" s="7" t="s">
        <v>601</v>
      </c>
      <c r="I132" s="7" t="s">
        <v>798</v>
      </c>
      <c r="J132" s="8"/>
      <c r="K132" s="5">
        <v>20244</v>
      </c>
      <c r="L132" s="5">
        <f t="shared" si="6"/>
        <v>0</v>
      </c>
      <c r="M132" s="25">
        <v>0.2</v>
      </c>
      <c r="N132" s="5">
        <f t="shared" si="7"/>
        <v>0</v>
      </c>
      <c r="O132" s="5">
        <f t="shared" si="8"/>
        <v>0</v>
      </c>
    </row>
    <row r="133" spans="1:15" ht="48" outlineLevel="2">
      <c r="A133" s="30" t="s">
        <v>520</v>
      </c>
      <c r="B133" s="7" t="s">
        <v>93</v>
      </c>
      <c r="C133" s="3">
        <v>109</v>
      </c>
      <c r="D133" s="7" t="s">
        <v>91</v>
      </c>
      <c r="E133" s="44" t="s">
        <v>937</v>
      </c>
      <c r="F133" s="7" t="s">
        <v>4</v>
      </c>
      <c r="G133" s="7">
        <v>1500</v>
      </c>
      <c r="H133" s="7" t="s">
        <v>602</v>
      </c>
      <c r="I133" s="7" t="s">
        <v>798</v>
      </c>
      <c r="J133" s="8"/>
      <c r="K133" s="5">
        <v>4584</v>
      </c>
      <c r="L133" s="5">
        <f t="shared" ref="L133:L163" si="9">J133*K133</f>
        <v>0</v>
      </c>
      <c r="M133" s="25">
        <v>0.2</v>
      </c>
      <c r="N133" s="5">
        <f t="shared" ref="N133:N163" si="10">L133*M133</f>
        <v>0</v>
      </c>
      <c r="O133" s="5">
        <f t="shared" ref="O133:O163" si="11">L133+N133</f>
        <v>0</v>
      </c>
    </row>
    <row r="134" spans="1:15" ht="48" outlineLevel="2">
      <c r="A134" s="30" t="s">
        <v>520</v>
      </c>
      <c r="B134" s="7" t="s">
        <v>93</v>
      </c>
      <c r="C134" s="3">
        <v>110</v>
      </c>
      <c r="D134" s="7" t="s">
        <v>72</v>
      </c>
      <c r="E134" s="44" t="s">
        <v>938</v>
      </c>
      <c r="F134" s="7" t="s">
        <v>4</v>
      </c>
      <c r="G134" s="7" t="s">
        <v>218</v>
      </c>
      <c r="H134" s="7" t="s">
        <v>603</v>
      </c>
      <c r="I134" s="7" t="s">
        <v>798</v>
      </c>
      <c r="J134" s="8"/>
      <c r="K134" s="5">
        <v>11437</v>
      </c>
      <c r="L134" s="5">
        <f t="shared" si="9"/>
        <v>0</v>
      </c>
      <c r="M134" s="25">
        <v>0.2</v>
      </c>
      <c r="N134" s="5">
        <f t="shared" si="10"/>
        <v>0</v>
      </c>
      <c r="O134" s="5">
        <f t="shared" si="11"/>
        <v>0</v>
      </c>
    </row>
    <row r="135" spans="1:15" ht="48" outlineLevel="2">
      <c r="A135" s="30" t="s">
        <v>520</v>
      </c>
      <c r="B135" s="7" t="s">
        <v>93</v>
      </c>
      <c r="C135" s="3">
        <v>111</v>
      </c>
      <c r="D135" s="7" t="s">
        <v>219</v>
      </c>
      <c r="E135" s="44" t="s">
        <v>939</v>
      </c>
      <c r="F135" s="7" t="s">
        <v>4</v>
      </c>
      <c r="G135" s="7" t="s">
        <v>80</v>
      </c>
      <c r="H135" s="7" t="s">
        <v>604</v>
      </c>
      <c r="I135" s="7" t="s">
        <v>798</v>
      </c>
      <c r="J135" s="8"/>
      <c r="K135" s="5">
        <v>19327</v>
      </c>
      <c r="L135" s="5">
        <f t="shared" si="9"/>
        <v>0</v>
      </c>
      <c r="M135" s="25">
        <v>0.2</v>
      </c>
      <c r="N135" s="5">
        <f t="shared" si="10"/>
        <v>0</v>
      </c>
      <c r="O135" s="5">
        <f t="shared" si="11"/>
        <v>0</v>
      </c>
    </row>
    <row r="136" spans="1:15" ht="48" outlineLevel="2">
      <c r="A136" s="30" t="s">
        <v>520</v>
      </c>
      <c r="B136" s="7" t="s">
        <v>93</v>
      </c>
      <c r="C136" s="3">
        <v>112</v>
      </c>
      <c r="D136" s="7" t="s">
        <v>220</v>
      </c>
      <c r="E136" s="44" t="s">
        <v>940</v>
      </c>
      <c r="F136" s="7" t="s">
        <v>4</v>
      </c>
      <c r="G136" s="4" t="s">
        <v>10</v>
      </c>
      <c r="H136" s="4" t="s">
        <v>605</v>
      </c>
      <c r="I136" s="7" t="s">
        <v>798</v>
      </c>
      <c r="J136" s="8"/>
      <c r="K136" s="5">
        <v>33120</v>
      </c>
      <c r="L136" s="5">
        <f t="shared" si="9"/>
        <v>0</v>
      </c>
      <c r="M136" s="25">
        <v>0.2</v>
      </c>
      <c r="N136" s="5">
        <f t="shared" si="10"/>
        <v>0</v>
      </c>
      <c r="O136" s="5">
        <f t="shared" si="11"/>
        <v>0</v>
      </c>
    </row>
    <row r="137" spans="1:15" ht="48" outlineLevel="2">
      <c r="A137" s="30" t="s">
        <v>520</v>
      </c>
      <c r="B137" s="7" t="s">
        <v>93</v>
      </c>
      <c r="C137" s="3">
        <v>113</v>
      </c>
      <c r="D137" s="7" t="s">
        <v>221</v>
      </c>
      <c r="E137" s="44" t="s">
        <v>941</v>
      </c>
      <c r="F137" s="7" t="s">
        <v>4</v>
      </c>
      <c r="G137" s="7" t="s">
        <v>165</v>
      </c>
      <c r="H137" s="7" t="s">
        <v>606</v>
      </c>
      <c r="I137" s="7" t="s">
        <v>798</v>
      </c>
      <c r="J137" s="8"/>
      <c r="K137" s="5">
        <v>12365</v>
      </c>
      <c r="L137" s="5">
        <f t="shared" si="9"/>
        <v>0</v>
      </c>
      <c r="M137" s="25">
        <v>0.2</v>
      </c>
      <c r="N137" s="5">
        <f t="shared" si="10"/>
        <v>0</v>
      </c>
      <c r="O137" s="5">
        <f t="shared" si="11"/>
        <v>0</v>
      </c>
    </row>
    <row r="138" spans="1:15" ht="48" outlineLevel="2">
      <c r="A138" s="30" t="s">
        <v>520</v>
      </c>
      <c r="B138" s="7" t="s">
        <v>93</v>
      </c>
      <c r="C138" s="3">
        <v>114</v>
      </c>
      <c r="D138" s="7" t="s">
        <v>222</v>
      </c>
      <c r="E138" s="44" t="s">
        <v>942</v>
      </c>
      <c r="F138" s="7" t="s">
        <v>4</v>
      </c>
      <c r="G138" s="7" t="s">
        <v>165</v>
      </c>
      <c r="H138" s="7" t="s">
        <v>607</v>
      </c>
      <c r="I138" s="7" t="s">
        <v>798</v>
      </c>
      <c r="J138" s="8"/>
      <c r="K138" s="5">
        <v>10835</v>
      </c>
      <c r="L138" s="5">
        <f t="shared" si="9"/>
        <v>0</v>
      </c>
      <c r="M138" s="25">
        <v>0.2</v>
      </c>
      <c r="N138" s="5">
        <f t="shared" si="10"/>
        <v>0</v>
      </c>
      <c r="O138" s="5">
        <f t="shared" si="11"/>
        <v>0</v>
      </c>
    </row>
    <row r="139" spans="1:15" customFormat="1" ht="48" outlineLevel="2">
      <c r="A139" s="30" t="s">
        <v>520</v>
      </c>
      <c r="B139" s="7" t="s">
        <v>93</v>
      </c>
      <c r="C139" s="3">
        <v>115</v>
      </c>
      <c r="D139" s="7" t="s">
        <v>223</v>
      </c>
      <c r="E139" s="44" t="s">
        <v>943</v>
      </c>
      <c r="F139" s="7" t="s">
        <v>4</v>
      </c>
      <c r="G139" s="7">
        <v>100</v>
      </c>
      <c r="H139" s="7" t="s">
        <v>608</v>
      </c>
      <c r="I139" s="7" t="s">
        <v>798</v>
      </c>
      <c r="J139" s="8"/>
      <c r="K139" s="5">
        <v>138240</v>
      </c>
      <c r="L139" s="5">
        <f t="shared" si="9"/>
        <v>0</v>
      </c>
      <c r="M139" s="25">
        <v>0.2</v>
      </c>
      <c r="N139" s="5">
        <f t="shared" si="10"/>
        <v>0</v>
      </c>
      <c r="O139" s="5">
        <f t="shared" si="11"/>
        <v>0</v>
      </c>
    </row>
    <row r="140" spans="1:15" ht="48" outlineLevel="2">
      <c r="A140" s="30" t="s">
        <v>520</v>
      </c>
      <c r="B140" s="7" t="s">
        <v>93</v>
      </c>
      <c r="C140" s="3">
        <v>116</v>
      </c>
      <c r="D140" s="7" t="s">
        <v>224</v>
      </c>
      <c r="E140" s="44" t="s">
        <v>944</v>
      </c>
      <c r="F140" s="7" t="s">
        <v>4</v>
      </c>
      <c r="G140" s="7" t="s">
        <v>180</v>
      </c>
      <c r="H140" s="7" t="s">
        <v>224</v>
      </c>
      <c r="I140" s="7" t="s">
        <v>798</v>
      </c>
      <c r="J140" s="8"/>
      <c r="K140" s="5">
        <v>30096</v>
      </c>
      <c r="L140" s="5">
        <f t="shared" si="9"/>
        <v>0</v>
      </c>
      <c r="M140" s="25">
        <v>0.2</v>
      </c>
      <c r="N140" s="5">
        <f t="shared" si="10"/>
        <v>0</v>
      </c>
      <c r="O140" s="5">
        <f t="shared" si="11"/>
        <v>0</v>
      </c>
    </row>
    <row r="141" spans="1:15" customFormat="1" ht="48" outlineLevel="2">
      <c r="A141" s="30" t="s">
        <v>520</v>
      </c>
      <c r="B141" s="7" t="s">
        <v>93</v>
      </c>
      <c r="C141" s="3">
        <v>117</v>
      </c>
      <c r="D141" s="7" t="s">
        <v>225</v>
      </c>
      <c r="E141" s="44" t="s">
        <v>945</v>
      </c>
      <c r="F141" s="7" t="s">
        <v>4</v>
      </c>
      <c r="G141" s="7">
        <v>50</v>
      </c>
      <c r="H141" s="7" t="s">
        <v>609</v>
      </c>
      <c r="I141" s="7" t="s">
        <v>798</v>
      </c>
      <c r="J141" s="8"/>
      <c r="K141" s="5">
        <v>42470</v>
      </c>
      <c r="L141" s="5">
        <f t="shared" si="9"/>
        <v>0</v>
      </c>
      <c r="M141" s="25">
        <v>0.2</v>
      </c>
      <c r="N141" s="5">
        <f t="shared" si="10"/>
        <v>0</v>
      </c>
      <c r="O141" s="5">
        <f t="shared" si="11"/>
        <v>0</v>
      </c>
    </row>
    <row r="142" spans="1:15" customFormat="1" ht="48" outlineLevel="2">
      <c r="A142" s="30" t="s">
        <v>520</v>
      </c>
      <c r="B142" s="7" t="s">
        <v>93</v>
      </c>
      <c r="C142" s="3">
        <v>118</v>
      </c>
      <c r="D142" s="7" t="s">
        <v>226</v>
      </c>
      <c r="E142" s="44" t="s">
        <v>946</v>
      </c>
      <c r="F142" s="7" t="s">
        <v>4</v>
      </c>
      <c r="G142" s="7" t="s">
        <v>227</v>
      </c>
      <c r="H142" s="7" t="s">
        <v>610</v>
      </c>
      <c r="I142" s="7" t="s">
        <v>798</v>
      </c>
      <c r="J142" s="8"/>
      <c r="K142" s="5">
        <v>2730</v>
      </c>
      <c r="L142" s="5">
        <f t="shared" si="9"/>
        <v>0</v>
      </c>
      <c r="M142" s="25">
        <v>0.2</v>
      </c>
      <c r="N142" s="5">
        <f t="shared" si="10"/>
        <v>0</v>
      </c>
      <c r="O142" s="5">
        <f t="shared" si="11"/>
        <v>0</v>
      </c>
    </row>
    <row r="143" spans="1:15" customFormat="1" ht="48" outlineLevel="2">
      <c r="A143" s="30" t="s">
        <v>520</v>
      </c>
      <c r="B143" s="7" t="s">
        <v>93</v>
      </c>
      <c r="C143" s="3">
        <v>119</v>
      </c>
      <c r="D143" s="7" t="s">
        <v>228</v>
      </c>
      <c r="E143" s="44" t="s">
        <v>947</v>
      </c>
      <c r="F143" s="7" t="s">
        <v>4</v>
      </c>
      <c r="G143" s="7">
        <v>50</v>
      </c>
      <c r="H143" s="7" t="s">
        <v>611</v>
      </c>
      <c r="I143" s="7" t="s">
        <v>798</v>
      </c>
      <c r="J143" s="8"/>
      <c r="K143" s="5">
        <v>50617</v>
      </c>
      <c r="L143" s="5">
        <f t="shared" si="9"/>
        <v>0</v>
      </c>
      <c r="M143" s="25">
        <v>0.2</v>
      </c>
      <c r="N143" s="5">
        <f t="shared" si="10"/>
        <v>0</v>
      </c>
      <c r="O143" s="5">
        <f t="shared" si="11"/>
        <v>0</v>
      </c>
    </row>
    <row r="144" spans="1:15" customFormat="1" ht="48" outlineLevel="2">
      <c r="A144" s="30" t="s">
        <v>520</v>
      </c>
      <c r="B144" s="7" t="s">
        <v>93</v>
      </c>
      <c r="C144" s="3">
        <v>120</v>
      </c>
      <c r="D144" s="7" t="s">
        <v>229</v>
      </c>
      <c r="E144" s="44" t="s">
        <v>948</v>
      </c>
      <c r="F144" s="7" t="s">
        <v>4</v>
      </c>
      <c r="G144" s="7">
        <v>100</v>
      </c>
      <c r="H144" s="7" t="s">
        <v>612</v>
      </c>
      <c r="I144" s="7" t="s">
        <v>798</v>
      </c>
      <c r="J144" s="8"/>
      <c r="K144" s="5">
        <v>69000</v>
      </c>
      <c r="L144" s="5">
        <f t="shared" si="9"/>
        <v>0</v>
      </c>
      <c r="M144" s="25">
        <v>0.2</v>
      </c>
      <c r="N144" s="5">
        <f t="shared" si="10"/>
        <v>0</v>
      </c>
      <c r="O144" s="5">
        <f t="shared" si="11"/>
        <v>0</v>
      </c>
    </row>
    <row r="145" spans="1:15" customFormat="1" ht="48" outlineLevel="2">
      <c r="A145" s="30" t="s">
        <v>520</v>
      </c>
      <c r="B145" s="7" t="s">
        <v>93</v>
      </c>
      <c r="C145" s="3">
        <v>121</v>
      </c>
      <c r="D145" s="7" t="s">
        <v>230</v>
      </c>
      <c r="E145" s="44" t="s">
        <v>949</v>
      </c>
      <c r="F145" s="7" t="s">
        <v>4</v>
      </c>
      <c r="G145" s="7">
        <v>100</v>
      </c>
      <c r="H145" s="7" t="s">
        <v>613</v>
      </c>
      <c r="I145" s="7" t="s">
        <v>798</v>
      </c>
      <c r="J145" s="8"/>
      <c r="K145" s="5">
        <v>69000</v>
      </c>
      <c r="L145" s="5">
        <f t="shared" si="9"/>
        <v>0</v>
      </c>
      <c r="M145" s="25">
        <v>0.2</v>
      </c>
      <c r="N145" s="5">
        <f t="shared" si="10"/>
        <v>0</v>
      </c>
      <c r="O145" s="5">
        <f t="shared" si="11"/>
        <v>0</v>
      </c>
    </row>
    <row r="146" spans="1:15" customFormat="1" ht="48" outlineLevel="2">
      <c r="A146" s="30" t="s">
        <v>520</v>
      </c>
      <c r="B146" s="7" t="s">
        <v>93</v>
      </c>
      <c r="C146" s="3">
        <v>122</v>
      </c>
      <c r="D146" s="7" t="s">
        <v>231</v>
      </c>
      <c r="E146" s="44" t="s">
        <v>950</v>
      </c>
      <c r="F146" s="7" t="s">
        <v>4</v>
      </c>
      <c r="G146" s="7">
        <v>100</v>
      </c>
      <c r="H146" s="7" t="s">
        <v>614</v>
      </c>
      <c r="I146" s="7" t="s">
        <v>798</v>
      </c>
      <c r="J146" s="8"/>
      <c r="K146" s="5">
        <v>67900</v>
      </c>
      <c r="L146" s="5">
        <f t="shared" si="9"/>
        <v>0</v>
      </c>
      <c r="M146" s="25">
        <v>0.2</v>
      </c>
      <c r="N146" s="5">
        <f t="shared" si="10"/>
        <v>0</v>
      </c>
      <c r="O146" s="5">
        <f t="shared" si="11"/>
        <v>0</v>
      </c>
    </row>
    <row r="147" spans="1:15" customFormat="1" ht="48" outlineLevel="2">
      <c r="A147" s="30" t="s">
        <v>520</v>
      </c>
      <c r="B147" s="7" t="s">
        <v>93</v>
      </c>
      <c r="C147" s="3">
        <v>123</v>
      </c>
      <c r="D147" s="7" t="s">
        <v>232</v>
      </c>
      <c r="E147" s="44" t="s">
        <v>951</v>
      </c>
      <c r="F147" s="7" t="s">
        <v>4</v>
      </c>
      <c r="G147" s="7">
        <v>100</v>
      </c>
      <c r="H147" s="7" t="s">
        <v>615</v>
      </c>
      <c r="I147" s="7" t="s">
        <v>798</v>
      </c>
      <c r="J147" s="8"/>
      <c r="K147" s="5">
        <v>24556</v>
      </c>
      <c r="L147" s="5">
        <f t="shared" si="9"/>
        <v>0</v>
      </c>
      <c r="M147" s="25">
        <v>0.2</v>
      </c>
      <c r="N147" s="5">
        <f t="shared" si="10"/>
        <v>0</v>
      </c>
      <c r="O147" s="5">
        <f t="shared" si="11"/>
        <v>0</v>
      </c>
    </row>
    <row r="148" spans="1:15" customFormat="1" ht="48" outlineLevel="2">
      <c r="A148" s="30" t="s">
        <v>520</v>
      </c>
      <c r="B148" s="7" t="s">
        <v>93</v>
      </c>
      <c r="C148" s="3">
        <v>124</v>
      </c>
      <c r="D148" s="7" t="s">
        <v>233</v>
      </c>
      <c r="E148" s="44" t="s">
        <v>952</v>
      </c>
      <c r="F148" s="7" t="s">
        <v>4</v>
      </c>
      <c r="G148" s="7" t="s">
        <v>234</v>
      </c>
      <c r="H148" s="7" t="s">
        <v>616</v>
      </c>
      <c r="I148" s="7" t="s">
        <v>798</v>
      </c>
      <c r="J148" s="8"/>
      <c r="K148" s="5">
        <v>36400</v>
      </c>
      <c r="L148" s="5">
        <f t="shared" si="9"/>
        <v>0</v>
      </c>
      <c r="M148" s="25">
        <v>0.2</v>
      </c>
      <c r="N148" s="5">
        <f t="shared" si="10"/>
        <v>0</v>
      </c>
      <c r="O148" s="5">
        <f t="shared" si="11"/>
        <v>0</v>
      </c>
    </row>
    <row r="149" spans="1:15" customFormat="1" ht="48" outlineLevel="2">
      <c r="A149" s="30" t="s">
        <v>520</v>
      </c>
      <c r="B149" s="7" t="s">
        <v>93</v>
      </c>
      <c r="C149" s="3">
        <v>125</v>
      </c>
      <c r="D149" s="7" t="s">
        <v>235</v>
      </c>
      <c r="E149" s="44" t="s">
        <v>953</v>
      </c>
      <c r="F149" s="7" t="s">
        <v>4</v>
      </c>
      <c r="G149" s="7" t="s">
        <v>236</v>
      </c>
      <c r="H149" s="7" t="s">
        <v>617</v>
      </c>
      <c r="I149" s="7" t="s">
        <v>798</v>
      </c>
      <c r="J149" s="8"/>
      <c r="K149" s="5">
        <v>42400</v>
      </c>
      <c r="L149" s="5">
        <f t="shared" si="9"/>
        <v>0</v>
      </c>
      <c r="M149" s="25">
        <v>0.2</v>
      </c>
      <c r="N149" s="5">
        <f t="shared" si="10"/>
        <v>0</v>
      </c>
      <c r="O149" s="5">
        <f t="shared" si="11"/>
        <v>0</v>
      </c>
    </row>
    <row r="150" spans="1:15" customFormat="1" ht="48" outlineLevel="2">
      <c r="A150" s="30" t="s">
        <v>520</v>
      </c>
      <c r="B150" s="7" t="s">
        <v>93</v>
      </c>
      <c r="C150" s="3">
        <v>126</v>
      </c>
      <c r="D150" s="7" t="s">
        <v>230</v>
      </c>
      <c r="E150" s="44" t="s">
        <v>954</v>
      </c>
      <c r="F150" s="7" t="s">
        <v>4</v>
      </c>
      <c r="G150" s="7" t="s">
        <v>236</v>
      </c>
      <c r="H150" s="7" t="s">
        <v>618</v>
      </c>
      <c r="I150" s="7" t="s">
        <v>798</v>
      </c>
      <c r="J150" s="8"/>
      <c r="K150" s="5">
        <v>42400</v>
      </c>
      <c r="L150" s="5">
        <f t="shared" si="9"/>
        <v>0</v>
      </c>
      <c r="M150" s="25">
        <v>0.2</v>
      </c>
      <c r="N150" s="5">
        <f t="shared" si="10"/>
        <v>0</v>
      </c>
      <c r="O150" s="5">
        <f t="shared" si="11"/>
        <v>0</v>
      </c>
    </row>
    <row r="151" spans="1:15" customFormat="1" ht="48" outlineLevel="2">
      <c r="A151" s="30" t="s">
        <v>520</v>
      </c>
      <c r="B151" s="7" t="s">
        <v>93</v>
      </c>
      <c r="C151" s="3">
        <v>127</v>
      </c>
      <c r="D151" s="7" t="s">
        <v>237</v>
      </c>
      <c r="E151" s="44" t="s">
        <v>955</v>
      </c>
      <c r="F151" s="7" t="s">
        <v>4</v>
      </c>
      <c r="G151" s="7" t="s">
        <v>238</v>
      </c>
      <c r="H151" s="7" t="s">
        <v>619</v>
      </c>
      <c r="I151" s="7" t="s">
        <v>798</v>
      </c>
      <c r="J151" s="8"/>
      <c r="K151" s="5">
        <v>38400</v>
      </c>
      <c r="L151" s="5">
        <f t="shared" si="9"/>
        <v>0</v>
      </c>
      <c r="M151" s="25">
        <v>0.2</v>
      </c>
      <c r="N151" s="5">
        <f t="shared" si="10"/>
        <v>0</v>
      </c>
      <c r="O151" s="5">
        <f t="shared" si="11"/>
        <v>0</v>
      </c>
    </row>
    <row r="152" spans="1:15" customFormat="1" ht="48" outlineLevel="2">
      <c r="A152" s="30" t="s">
        <v>520</v>
      </c>
      <c r="B152" s="7" t="s">
        <v>93</v>
      </c>
      <c r="C152" s="3">
        <v>128</v>
      </c>
      <c r="D152" s="7" t="s">
        <v>239</v>
      </c>
      <c r="E152" s="44" t="s">
        <v>956</v>
      </c>
      <c r="F152" s="7" t="s">
        <v>4</v>
      </c>
      <c r="G152" s="7">
        <v>1</v>
      </c>
      <c r="H152" s="7" t="s">
        <v>239</v>
      </c>
      <c r="I152" s="7" t="s">
        <v>798</v>
      </c>
      <c r="J152" s="8"/>
      <c r="K152" s="5">
        <v>75500</v>
      </c>
      <c r="L152" s="5">
        <f t="shared" si="9"/>
        <v>0</v>
      </c>
      <c r="M152" s="25">
        <v>0.2</v>
      </c>
      <c r="N152" s="5">
        <f t="shared" si="10"/>
        <v>0</v>
      </c>
      <c r="O152" s="5">
        <f t="shared" si="11"/>
        <v>0</v>
      </c>
    </row>
    <row r="153" spans="1:15" customFormat="1" ht="48" outlineLevel="2">
      <c r="A153" s="30" t="s">
        <v>520</v>
      </c>
      <c r="B153" s="7" t="s">
        <v>93</v>
      </c>
      <c r="C153" s="3">
        <v>129</v>
      </c>
      <c r="D153" s="7" t="s">
        <v>240</v>
      </c>
      <c r="E153" s="44" t="s">
        <v>957</v>
      </c>
      <c r="F153" s="7" t="s">
        <v>4</v>
      </c>
      <c r="G153" s="7">
        <v>1</v>
      </c>
      <c r="H153" s="7" t="s">
        <v>240</v>
      </c>
      <c r="I153" s="7" t="s">
        <v>798</v>
      </c>
      <c r="J153" s="8"/>
      <c r="K153" s="5">
        <v>163800</v>
      </c>
      <c r="L153" s="5">
        <f t="shared" si="9"/>
        <v>0</v>
      </c>
      <c r="M153" s="25">
        <v>0.2</v>
      </c>
      <c r="N153" s="5">
        <f t="shared" si="10"/>
        <v>0</v>
      </c>
      <c r="O153" s="5">
        <f t="shared" si="11"/>
        <v>0</v>
      </c>
    </row>
    <row r="154" spans="1:15" customFormat="1" ht="48" outlineLevel="2">
      <c r="A154" s="30" t="s">
        <v>520</v>
      </c>
      <c r="B154" s="7" t="s">
        <v>93</v>
      </c>
      <c r="C154" s="3">
        <v>130</v>
      </c>
      <c r="D154" s="7" t="s">
        <v>241</v>
      </c>
      <c r="E154" s="44" t="s">
        <v>958</v>
      </c>
      <c r="F154" s="7" t="s">
        <v>4</v>
      </c>
      <c r="G154" s="7">
        <v>1</v>
      </c>
      <c r="H154" s="7" t="s">
        <v>241</v>
      </c>
      <c r="I154" s="7" t="s">
        <v>798</v>
      </c>
      <c r="J154" s="8"/>
      <c r="K154" s="5">
        <v>46900</v>
      </c>
      <c r="L154" s="5">
        <f t="shared" si="9"/>
        <v>0</v>
      </c>
      <c r="M154" s="25">
        <v>0.2</v>
      </c>
      <c r="N154" s="5">
        <f t="shared" si="10"/>
        <v>0</v>
      </c>
      <c r="O154" s="5">
        <f t="shared" si="11"/>
        <v>0</v>
      </c>
    </row>
    <row r="155" spans="1:15" customFormat="1" ht="48" outlineLevel="2">
      <c r="A155" s="30" t="s">
        <v>520</v>
      </c>
      <c r="B155" s="7" t="s">
        <v>93</v>
      </c>
      <c r="C155" s="3">
        <v>131</v>
      </c>
      <c r="D155" s="7" t="s">
        <v>242</v>
      </c>
      <c r="E155" s="44" t="s">
        <v>959</v>
      </c>
      <c r="F155" s="7" t="s">
        <v>4</v>
      </c>
      <c r="G155" s="7">
        <v>1</v>
      </c>
      <c r="H155" s="7" t="s">
        <v>242</v>
      </c>
      <c r="I155" s="7" t="s">
        <v>798</v>
      </c>
      <c r="J155" s="8"/>
      <c r="K155" s="5">
        <v>46900</v>
      </c>
      <c r="L155" s="5">
        <f t="shared" si="9"/>
        <v>0</v>
      </c>
      <c r="M155" s="25">
        <v>0.2</v>
      </c>
      <c r="N155" s="5">
        <f t="shared" si="10"/>
        <v>0</v>
      </c>
      <c r="O155" s="5">
        <f t="shared" si="11"/>
        <v>0</v>
      </c>
    </row>
    <row r="156" spans="1:15" customFormat="1" ht="48" outlineLevel="2">
      <c r="A156" s="30" t="s">
        <v>520</v>
      </c>
      <c r="B156" s="7" t="s">
        <v>93</v>
      </c>
      <c r="C156" s="3">
        <v>132</v>
      </c>
      <c r="D156" s="7" t="s">
        <v>243</v>
      </c>
      <c r="E156" s="44" t="s">
        <v>960</v>
      </c>
      <c r="F156" s="7" t="s">
        <v>4</v>
      </c>
      <c r="G156" s="7" t="s">
        <v>74</v>
      </c>
      <c r="H156" s="7" t="s">
        <v>753</v>
      </c>
      <c r="I156" s="7" t="s">
        <v>598</v>
      </c>
      <c r="J156" s="8"/>
      <c r="K156" s="5">
        <v>20357</v>
      </c>
      <c r="L156" s="5">
        <f t="shared" si="9"/>
        <v>0</v>
      </c>
      <c r="M156" s="25">
        <v>0.2</v>
      </c>
      <c r="N156" s="5">
        <f t="shared" si="10"/>
        <v>0</v>
      </c>
      <c r="O156" s="5">
        <f t="shared" si="11"/>
        <v>0</v>
      </c>
    </row>
    <row r="157" spans="1:15" customFormat="1" ht="48" outlineLevel="2">
      <c r="A157" s="30" t="s">
        <v>520</v>
      </c>
      <c r="B157" s="7" t="s">
        <v>93</v>
      </c>
      <c r="C157" s="3">
        <v>133</v>
      </c>
      <c r="D157" s="7" t="s">
        <v>244</v>
      </c>
      <c r="E157" s="44" t="s">
        <v>961</v>
      </c>
      <c r="F157" s="7" t="s">
        <v>4</v>
      </c>
      <c r="G157" s="7" t="s">
        <v>74</v>
      </c>
      <c r="H157" s="7" t="s">
        <v>753</v>
      </c>
      <c r="I157" s="7" t="s">
        <v>598</v>
      </c>
      <c r="J157" s="8"/>
      <c r="K157" s="5">
        <v>20357</v>
      </c>
      <c r="L157" s="5">
        <f t="shared" si="9"/>
        <v>0</v>
      </c>
      <c r="M157" s="25">
        <v>0.2</v>
      </c>
      <c r="N157" s="5">
        <f t="shared" si="10"/>
        <v>0</v>
      </c>
      <c r="O157" s="5">
        <f t="shared" si="11"/>
        <v>0</v>
      </c>
    </row>
    <row r="158" spans="1:15" customFormat="1" ht="48" outlineLevel="2">
      <c r="A158" s="30" t="s">
        <v>520</v>
      </c>
      <c r="B158" s="7" t="s">
        <v>93</v>
      </c>
      <c r="C158" s="3">
        <v>134</v>
      </c>
      <c r="D158" s="7" t="s">
        <v>245</v>
      </c>
      <c r="E158" s="44" t="s">
        <v>962</v>
      </c>
      <c r="F158" s="7" t="s">
        <v>4</v>
      </c>
      <c r="G158" s="7" t="s">
        <v>74</v>
      </c>
      <c r="H158" s="7" t="s">
        <v>753</v>
      </c>
      <c r="I158" s="7" t="s">
        <v>598</v>
      </c>
      <c r="J158" s="8"/>
      <c r="K158" s="5">
        <v>20357</v>
      </c>
      <c r="L158" s="5">
        <f t="shared" si="9"/>
        <v>0</v>
      </c>
      <c r="M158" s="25">
        <v>0.2</v>
      </c>
      <c r="N158" s="5">
        <f t="shared" si="10"/>
        <v>0</v>
      </c>
      <c r="O158" s="5">
        <f t="shared" si="11"/>
        <v>0</v>
      </c>
    </row>
    <row r="159" spans="1:15" customFormat="1" ht="48" outlineLevel="2">
      <c r="A159" s="30" t="s">
        <v>520</v>
      </c>
      <c r="B159" s="7" t="s">
        <v>93</v>
      </c>
      <c r="C159" s="3">
        <v>135</v>
      </c>
      <c r="D159" s="7" t="s">
        <v>246</v>
      </c>
      <c r="E159" s="44" t="s">
        <v>963</v>
      </c>
      <c r="F159" s="7" t="s">
        <v>4</v>
      </c>
      <c r="G159" s="7" t="s">
        <v>247</v>
      </c>
      <c r="H159" s="7" t="s">
        <v>754</v>
      </c>
      <c r="I159" s="7" t="s">
        <v>598</v>
      </c>
      <c r="J159" s="8"/>
      <c r="K159" s="5">
        <v>50232</v>
      </c>
      <c r="L159" s="5">
        <f t="shared" si="9"/>
        <v>0</v>
      </c>
      <c r="M159" s="25">
        <v>0.2</v>
      </c>
      <c r="N159" s="5">
        <f t="shared" si="10"/>
        <v>0</v>
      </c>
      <c r="O159" s="5">
        <f t="shared" si="11"/>
        <v>0</v>
      </c>
    </row>
    <row r="160" spans="1:15" customFormat="1" ht="48" outlineLevel="2">
      <c r="A160" s="30" t="s">
        <v>520</v>
      </c>
      <c r="B160" s="7" t="s">
        <v>93</v>
      </c>
      <c r="C160" s="3">
        <v>136</v>
      </c>
      <c r="D160" s="7" t="s">
        <v>248</v>
      </c>
      <c r="E160" s="44" t="s">
        <v>964</v>
      </c>
      <c r="F160" s="7" t="s">
        <v>4</v>
      </c>
      <c r="G160" s="7" t="s">
        <v>247</v>
      </c>
      <c r="H160" s="7" t="s">
        <v>754</v>
      </c>
      <c r="I160" s="7" t="s">
        <v>598</v>
      </c>
      <c r="J160" s="8"/>
      <c r="K160" s="5">
        <v>50232</v>
      </c>
      <c r="L160" s="5">
        <f t="shared" si="9"/>
        <v>0</v>
      </c>
      <c r="M160" s="25">
        <v>0.2</v>
      </c>
      <c r="N160" s="5">
        <f t="shared" si="10"/>
        <v>0</v>
      </c>
      <c r="O160" s="5">
        <f t="shared" si="11"/>
        <v>0</v>
      </c>
    </row>
    <row r="161" spans="1:15" customFormat="1" ht="48" outlineLevel="2">
      <c r="A161" s="30" t="s">
        <v>520</v>
      </c>
      <c r="B161" s="7" t="s">
        <v>93</v>
      </c>
      <c r="C161" s="3">
        <v>137</v>
      </c>
      <c r="D161" s="7" t="s">
        <v>249</v>
      </c>
      <c r="E161" s="44" t="s">
        <v>965</v>
      </c>
      <c r="F161" s="7" t="s">
        <v>4</v>
      </c>
      <c r="G161" s="7" t="s">
        <v>247</v>
      </c>
      <c r="H161" s="7" t="s">
        <v>754</v>
      </c>
      <c r="I161" s="7" t="s">
        <v>598</v>
      </c>
      <c r="J161" s="8"/>
      <c r="K161" s="5">
        <v>50232</v>
      </c>
      <c r="L161" s="5">
        <f t="shared" si="9"/>
        <v>0</v>
      </c>
      <c r="M161" s="25">
        <v>0.2</v>
      </c>
      <c r="N161" s="5">
        <f t="shared" si="10"/>
        <v>0</v>
      </c>
      <c r="O161" s="5">
        <f t="shared" si="11"/>
        <v>0</v>
      </c>
    </row>
    <row r="162" spans="1:15" customFormat="1" ht="48" outlineLevel="2">
      <c r="A162" s="30" t="s">
        <v>520</v>
      </c>
      <c r="B162" s="7" t="s">
        <v>93</v>
      </c>
      <c r="C162" s="3">
        <v>138</v>
      </c>
      <c r="D162" s="7" t="s">
        <v>250</v>
      </c>
      <c r="E162" s="44" t="s">
        <v>966</v>
      </c>
      <c r="F162" s="7" t="s">
        <v>4</v>
      </c>
      <c r="G162" s="7" t="s">
        <v>74</v>
      </c>
      <c r="H162" s="7" t="s">
        <v>742</v>
      </c>
      <c r="I162" s="7" t="s">
        <v>598</v>
      </c>
      <c r="J162" s="8"/>
      <c r="K162" s="5">
        <v>108000</v>
      </c>
      <c r="L162" s="5">
        <f t="shared" si="9"/>
        <v>0</v>
      </c>
      <c r="M162" s="25">
        <v>0.2</v>
      </c>
      <c r="N162" s="5">
        <f t="shared" si="10"/>
        <v>0</v>
      </c>
      <c r="O162" s="5">
        <f t="shared" si="11"/>
        <v>0</v>
      </c>
    </row>
    <row r="163" spans="1:15" customFormat="1" ht="48.75" outlineLevel="2" thickBot="1">
      <c r="A163" s="30" t="s">
        <v>520</v>
      </c>
      <c r="B163" s="7" t="s">
        <v>93</v>
      </c>
      <c r="C163" s="3">
        <v>139</v>
      </c>
      <c r="D163" s="7" t="s">
        <v>251</v>
      </c>
      <c r="E163" s="44" t="s">
        <v>967</v>
      </c>
      <c r="F163" s="7" t="s">
        <v>4</v>
      </c>
      <c r="G163" s="7" t="s">
        <v>74</v>
      </c>
      <c r="H163" s="7" t="s">
        <v>742</v>
      </c>
      <c r="I163" s="7" t="s">
        <v>598</v>
      </c>
      <c r="J163" s="8"/>
      <c r="K163" s="5">
        <v>108000</v>
      </c>
      <c r="L163" s="5">
        <f t="shared" si="9"/>
        <v>0</v>
      </c>
      <c r="M163" s="25">
        <v>0.2</v>
      </c>
      <c r="N163" s="5">
        <f t="shared" si="10"/>
        <v>0</v>
      </c>
      <c r="O163" s="5">
        <f t="shared" si="11"/>
        <v>0</v>
      </c>
    </row>
    <row r="164" spans="1:15" customFormat="1" ht="15.75" thickBot="1">
      <c r="A164" s="41" t="s">
        <v>525</v>
      </c>
      <c r="B164" s="42"/>
      <c r="C164" s="42"/>
      <c r="D164" s="42"/>
      <c r="E164" s="42"/>
      <c r="F164" s="42"/>
      <c r="G164" s="42"/>
      <c r="H164" s="42"/>
      <c r="I164" s="42"/>
      <c r="J164" s="42"/>
      <c r="K164" s="43"/>
      <c r="L164" s="33">
        <f>SUBTOTAL(9,L25:L163)</f>
        <v>0</v>
      </c>
      <c r="M164" s="31"/>
      <c r="N164" s="32">
        <f>SUBTOTAL(9,N25:N163)</f>
        <v>0</v>
      </c>
      <c r="O164" s="32">
        <f>SUBTOTAL(9,O25:O163)</f>
        <v>0</v>
      </c>
    </row>
    <row r="165" spans="1:15" ht="36" outlineLevel="2">
      <c r="A165" s="30" t="s">
        <v>521</v>
      </c>
      <c r="B165" s="7" t="s">
        <v>254</v>
      </c>
      <c r="C165" s="3">
        <v>1</v>
      </c>
      <c r="D165" s="7" t="s">
        <v>255</v>
      </c>
      <c r="E165" s="44" t="s">
        <v>968</v>
      </c>
      <c r="F165" s="7" t="s">
        <v>4</v>
      </c>
      <c r="G165" s="7" t="s">
        <v>256</v>
      </c>
      <c r="H165" s="7" t="s">
        <v>755</v>
      </c>
      <c r="I165" s="7" t="s">
        <v>798</v>
      </c>
      <c r="J165" s="8"/>
      <c r="K165" s="5">
        <v>76100</v>
      </c>
      <c r="L165" s="5">
        <f t="shared" ref="L165:L166" si="12">J165*K165</f>
        <v>0</v>
      </c>
      <c r="M165" s="25">
        <v>0.2</v>
      </c>
      <c r="N165" s="5">
        <f t="shared" ref="N165:N166" si="13">L165*M165</f>
        <v>0</v>
      </c>
      <c r="O165" s="5">
        <f t="shared" ref="O165:O166" si="14">L165+N165</f>
        <v>0</v>
      </c>
    </row>
    <row r="166" spans="1:15" ht="36" outlineLevel="2">
      <c r="A166" s="30" t="s">
        <v>521</v>
      </c>
      <c r="B166" s="7" t="s">
        <v>254</v>
      </c>
      <c r="C166" s="3">
        <v>2</v>
      </c>
      <c r="D166" s="7" t="s">
        <v>257</v>
      </c>
      <c r="E166" s="44" t="s">
        <v>969</v>
      </c>
      <c r="F166" s="7" t="s">
        <v>4</v>
      </c>
      <c r="G166" s="7" t="s">
        <v>258</v>
      </c>
      <c r="H166" s="7" t="s">
        <v>756</v>
      </c>
      <c r="I166" s="7" t="s">
        <v>798</v>
      </c>
      <c r="J166" s="8"/>
      <c r="K166" s="5">
        <v>58900</v>
      </c>
      <c r="L166" s="5">
        <f t="shared" si="12"/>
        <v>0</v>
      </c>
      <c r="M166" s="25">
        <v>0.2</v>
      </c>
      <c r="N166" s="5">
        <f t="shared" si="13"/>
        <v>0</v>
      </c>
      <c r="O166" s="5">
        <f t="shared" si="14"/>
        <v>0</v>
      </c>
    </row>
    <row r="167" spans="1:15" ht="36" outlineLevel="2">
      <c r="A167" s="30" t="s">
        <v>521</v>
      </c>
      <c r="B167" s="7" t="s">
        <v>254</v>
      </c>
      <c r="C167" s="3">
        <v>3</v>
      </c>
      <c r="D167" s="7" t="s">
        <v>259</v>
      </c>
      <c r="E167" s="44" t="s">
        <v>970</v>
      </c>
      <c r="F167" s="7" t="s">
        <v>4</v>
      </c>
      <c r="G167" s="7" t="s">
        <v>260</v>
      </c>
      <c r="H167" s="7" t="s">
        <v>620</v>
      </c>
      <c r="I167" s="7" t="s">
        <v>798</v>
      </c>
      <c r="J167" s="8"/>
      <c r="K167" s="5">
        <v>44100</v>
      </c>
      <c r="L167" s="5">
        <f t="shared" ref="L167:L180" si="15">J167*K167</f>
        <v>0</v>
      </c>
      <c r="M167" s="25">
        <v>0.2</v>
      </c>
      <c r="N167" s="5">
        <f t="shared" ref="N167:N180" si="16">L167*M167</f>
        <v>0</v>
      </c>
      <c r="O167" s="5">
        <f t="shared" ref="O167:O180" si="17">L167+N167</f>
        <v>0</v>
      </c>
    </row>
    <row r="168" spans="1:15" ht="36" outlineLevel="2">
      <c r="A168" s="30" t="s">
        <v>521</v>
      </c>
      <c r="B168" s="7" t="s">
        <v>254</v>
      </c>
      <c r="C168" s="3">
        <v>4</v>
      </c>
      <c r="D168" s="7" t="s">
        <v>261</v>
      </c>
      <c r="E168" s="44" t="s">
        <v>971</v>
      </c>
      <c r="F168" s="7" t="s">
        <v>4</v>
      </c>
      <c r="G168" s="7" t="s">
        <v>262</v>
      </c>
      <c r="H168" s="7" t="s">
        <v>621</v>
      </c>
      <c r="I168" s="7" t="s">
        <v>798</v>
      </c>
      <c r="J168" s="8"/>
      <c r="K168" s="5">
        <v>21200</v>
      </c>
      <c r="L168" s="5">
        <f t="shared" si="15"/>
        <v>0</v>
      </c>
      <c r="M168" s="25">
        <v>0.2</v>
      </c>
      <c r="N168" s="5">
        <f t="shared" si="16"/>
        <v>0</v>
      </c>
      <c r="O168" s="5">
        <f t="shared" si="17"/>
        <v>0</v>
      </c>
    </row>
    <row r="169" spans="1:15" ht="36" outlineLevel="2">
      <c r="A169" s="30" t="s">
        <v>521</v>
      </c>
      <c r="B169" s="7" t="s">
        <v>254</v>
      </c>
      <c r="C169" s="3">
        <v>5</v>
      </c>
      <c r="D169" s="7" t="s">
        <v>263</v>
      </c>
      <c r="E169" s="44" t="s">
        <v>972</v>
      </c>
      <c r="F169" s="7" t="s">
        <v>4</v>
      </c>
      <c r="G169" s="7" t="s">
        <v>264</v>
      </c>
      <c r="H169" s="7" t="s">
        <v>622</v>
      </c>
      <c r="I169" s="7" t="s">
        <v>798</v>
      </c>
      <c r="J169" s="8"/>
      <c r="K169" s="5">
        <v>695</v>
      </c>
      <c r="L169" s="5">
        <f t="shared" si="15"/>
        <v>0</v>
      </c>
      <c r="M169" s="25">
        <v>0.2</v>
      </c>
      <c r="N169" s="5">
        <f t="shared" si="16"/>
        <v>0</v>
      </c>
      <c r="O169" s="5">
        <f t="shared" si="17"/>
        <v>0</v>
      </c>
    </row>
    <row r="170" spans="1:15" ht="36" outlineLevel="2">
      <c r="A170" s="30" t="s">
        <v>521</v>
      </c>
      <c r="B170" s="7" t="s">
        <v>254</v>
      </c>
      <c r="C170" s="3">
        <v>6</v>
      </c>
      <c r="D170" s="7" t="s">
        <v>265</v>
      </c>
      <c r="E170" s="44" t="s">
        <v>973</v>
      </c>
      <c r="F170" s="7" t="s">
        <v>4</v>
      </c>
      <c r="G170" s="7" t="s">
        <v>264</v>
      </c>
      <c r="H170" s="7" t="s">
        <v>623</v>
      </c>
      <c r="I170" s="7" t="s">
        <v>798</v>
      </c>
      <c r="J170" s="8"/>
      <c r="K170" s="5">
        <v>695</v>
      </c>
      <c r="L170" s="5">
        <f t="shared" si="15"/>
        <v>0</v>
      </c>
      <c r="M170" s="25">
        <v>0.2</v>
      </c>
      <c r="N170" s="5">
        <f t="shared" si="16"/>
        <v>0</v>
      </c>
      <c r="O170" s="5">
        <f t="shared" si="17"/>
        <v>0</v>
      </c>
    </row>
    <row r="171" spans="1:15" ht="36" outlineLevel="2">
      <c r="A171" s="30" t="s">
        <v>521</v>
      </c>
      <c r="B171" s="7" t="s">
        <v>254</v>
      </c>
      <c r="C171" s="3">
        <v>7</v>
      </c>
      <c r="D171" s="7" t="s">
        <v>266</v>
      </c>
      <c r="E171" s="44" t="s">
        <v>974</v>
      </c>
      <c r="F171" s="7" t="s">
        <v>4</v>
      </c>
      <c r="G171" s="7" t="s">
        <v>264</v>
      </c>
      <c r="H171" s="7" t="s">
        <v>624</v>
      </c>
      <c r="I171" s="7" t="s">
        <v>798</v>
      </c>
      <c r="J171" s="8"/>
      <c r="K171" s="5">
        <v>695</v>
      </c>
      <c r="L171" s="5">
        <f t="shared" si="15"/>
        <v>0</v>
      </c>
      <c r="M171" s="25">
        <v>0.2</v>
      </c>
      <c r="N171" s="5">
        <f t="shared" si="16"/>
        <v>0</v>
      </c>
      <c r="O171" s="5">
        <f t="shared" si="17"/>
        <v>0</v>
      </c>
    </row>
    <row r="172" spans="1:15" ht="36" outlineLevel="2">
      <c r="A172" s="30" t="s">
        <v>521</v>
      </c>
      <c r="B172" s="7" t="s">
        <v>254</v>
      </c>
      <c r="C172" s="3">
        <v>8</v>
      </c>
      <c r="D172" s="7" t="s">
        <v>267</v>
      </c>
      <c r="E172" s="44" t="s">
        <v>975</v>
      </c>
      <c r="F172" s="7" t="s">
        <v>4</v>
      </c>
      <c r="G172" s="7" t="s">
        <v>268</v>
      </c>
      <c r="H172" s="7" t="s">
        <v>760</v>
      </c>
      <c r="I172" s="7" t="s">
        <v>625</v>
      </c>
      <c r="J172" s="8"/>
      <c r="K172" s="5">
        <v>3521</v>
      </c>
      <c r="L172" s="5">
        <f t="shared" si="15"/>
        <v>0</v>
      </c>
      <c r="M172" s="25">
        <v>0.2</v>
      </c>
      <c r="N172" s="5">
        <f t="shared" si="16"/>
        <v>0</v>
      </c>
      <c r="O172" s="5">
        <f t="shared" si="17"/>
        <v>0</v>
      </c>
    </row>
    <row r="173" spans="1:15" ht="36" outlineLevel="2">
      <c r="A173" s="30" t="s">
        <v>521</v>
      </c>
      <c r="B173" s="7" t="s">
        <v>254</v>
      </c>
      <c r="C173" s="3">
        <v>9</v>
      </c>
      <c r="D173" s="7" t="s">
        <v>269</v>
      </c>
      <c r="E173" s="44" t="s">
        <v>976</v>
      </c>
      <c r="F173" s="7" t="s">
        <v>4</v>
      </c>
      <c r="G173" s="7" t="s">
        <v>67</v>
      </c>
      <c r="H173" s="7" t="s">
        <v>759</v>
      </c>
      <c r="I173" s="7" t="s">
        <v>625</v>
      </c>
      <c r="J173" s="8"/>
      <c r="K173" s="5">
        <v>3382</v>
      </c>
      <c r="L173" s="5">
        <f t="shared" si="15"/>
        <v>0</v>
      </c>
      <c r="M173" s="25">
        <v>0.2</v>
      </c>
      <c r="N173" s="5">
        <f t="shared" si="16"/>
        <v>0</v>
      </c>
      <c r="O173" s="5">
        <f t="shared" si="17"/>
        <v>0</v>
      </c>
    </row>
    <row r="174" spans="1:15" ht="48" outlineLevel="2">
      <c r="A174" s="30" t="s">
        <v>521</v>
      </c>
      <c r="B174" s="7" t="s">
        <v>254</v>
      </c>
      <c r="C174" s="3">
        <v>10</v>
      </c>
      <c r="D174" s="7" t="s">
        <v>270</v>
      </c>
      <c r="E174" s="44" t="s">
        <v>977</v>
      </c>
      <c r="F174" s="7" t="s">
        <v>4</v>
      </c>
      <c r="G174" s="7" t="s">
        <v>268</v>
      </c>
      <c r="H174" s="7" t="s">
        <v>626</v>
      </c>
      <c r="I174" s="7" t="s">
        <v>625</v>
      </c>
      <c r="J174" s="8"/>
      <c r="K174" s="5">
        <v>1950</v>
      </c>
      <c r="L174" s="5">
        <f t="shared" si="15"/>
        <v>0</v>
      </c>
      <c r="M174" s="25">
        <v>0.2</v>
      </c>
      <c r="N174" s="5">
        <f t="shared" si="16"/>
        <v>0</v>
      </c>
      <c r="O174" s="5">
        <f t="shared" si="17"/>
        <v>0</v>
      </c>
    </row>
    <row r="175" spans="1:15" ht="36" outlineLevel="2">
      <c r="A175" s="30" t="s">
        <v>521</v>
      </c>
      <c r="B175" s="7" t="s">
        <v>254</v>
      </c>
      <c r="C175" s="3">
        <v>11</v>
      </c>
      <c r="D175" s="7" t="s">
        <v>271</v>
      </c>
      <c r="E175" s="44" t="s">
        <v>978</v>
      </c>
      <c r="F175" s="7" t="s">
        <v>4</v>
      </c>
      <c r="G175" s="7" t="s">
        <v>60</v>
      </c>
      <c r="H175" s="7" t="s">
        <v>627</v>
      </c>
      <c r="I175" s="7" t="s">
        <v>625</v>
      </c>
      <c r="J175" s="8"/>
      <c r="K175" s="5">
        <v>780</v>
      </c>
      <c r="L175" s="5">
        <f t="shared" si="15"/>
        <v>0</v>
      </c>
      <c r="M175" s="25">
        <v>0.2</v>
      </c>
      <c r="N175" s="5">
        <f t="shared" si="16"/>
        <v>0</v>
      </c>
      <c r="O175" s="5">
        <f t="shared" si="17"/>
        <v>0</v>
      </c>
    </row>
    <row r="176" spans="1:15" ht="36" outlineLevel="2">
      <c r="A176" s="30" t="s">
        <v>521</v>
      </c>
      <c r="B176" s="7" t="s">
        <v>254</v>
      </c>
      <c r="C176" s="3">
        <v>12</v>
      </c>
      <c r="D176" s="7" t="s">
        <v>272</v>
      </c>
      <c r="E176" s="44" t="s">
        <v>979</v>
      </c>
      <c r="F176" s="7" t="s">
        <v>4</v>
      </c>
      <c r="G176" s="7" t="s">
        <v>8</v>
      </c>
      <c r="H176" s="7" t="s">
        <v>758</v>
      </c>
      <c r="I176" s="7" t="s">
        <v>625</v>
      </c>
      <c r="J176" s="8"/>
      <c r="K176" s="5">
        <v>90</v>
      </c>
      <c r="L176" s="5">
        <f t="shared" si="15"/>
        <v>0</v>
      </c>
      <c r="M176" s="25">
        <v>0.1</v>
      </c>
      <c r="N176" s="5">
        <f t="shared" si="16"/>
        <v>0</v>
      </c>
      <c r="O176" s="5">
        <f t="shared" si="17"/>
        <v>0</v>
      </c>
    </row>
    <row r="177" spans="1:15" ht="36" outlineLevel="2">
      <c r="A177" s="30" t="s">
        <v>521</v>
      </c>
      <c r="B177" s="7" t="s">
        <v>254</v>
      </c>
      <c r="C177" s="3">
        <v>13</v>
      </c>
      <c r="D177" s="7" t="s">
        <v>273</v>
      </c>
      <c r="E177" s="44" t="s">
        <v>980</v>
      </c>
      <c r="F177" s="7" t="s">
        <v>4</v>
      </c>
      <c r="G177" s="7" t="s">
        <v>8</v>
      </c>
      <c r="H177" s="7" t="s">
        <v>273</v>
      </c>
      <c r="I177" s="7" t="s">
        <v>798</v>
      </c>
      <c r="J177" s="8"/>
      <c r="K177" s="5">
        <v>480</v>
      </c>
      <c r="L177" s="5">
        <f t="shared" si="15"/>
        <v>0</v>
      </c>
      <c r="M177" s="25">
        <v>0.2</v>
      </c>
      <c r="N177" s="5">
        <f t="shared" si="16"/>
        <v>0</v>
      </c>
      <c r="O177" s="5">
        <f t="shared" si="17"/>
        <v>0</v>
      </c>
    </row>
    <row r="178" spans="1:15" ht="36" outlineLevel="2">
      <c r="A178" s="30" t="s">
        <v>521</v>
      </c>
      <c r="B178" s="7" t="s">
        <v>254</v>
      </c>
      <c r="C178" s="3">
        <v>14</v>
      </c>
      <c r="D178" s="7" t="s">
        <v>274</v>
      </c>
      <c r="E178" s="44" t="s">
        <v>981</v>
      </c>
      <c r="F178" s="7" t="s">
        <v>4</v>
      </c>
      <c r="G178" s="7" t="s">
        <v>275</v>
      </c>
      <c r="H178" s="7" t="s">
        <v>757</v>
      </c>
      <c r="I178" s="7" t="s">
        <v>798</v>
      </c>
      <c r="J178" s="8"/>
      <c r="K178" s="5">
        <v>152182</v>
      </c>
      <c r="L178" s="5">
        <f t="shared" si="15"/>
        <v>0</v>
      </c>
      <c r="M178" s="25">
        <v>0.2</v>
      </c>
      <c r="N178" s="5">
        <f t="shared" si="16"/>
        <v>0</v>
      </c>
      <c r="O178" s="5">
        <f t="shared" si="17"/>
        <v>0</v>
      </c>
    </row>
    <row r="179" spans="1:15" ht="36" outlineLevel="2">
      <c r="A179" s="30" t="s">
        <v>521</v>
      </c>
      <c r="B179" s="7" t="s">
        <v>254</v>
      </c>
      <c r="C179" s="3">
        <v>15</v>
      </c>
      <c r="D179" s="7" t="s">
        <v>276</v>
      </c>
      <c r="E179" s="44" t="s">
        <v>982</v>
      </c>
      <c r="F179" s="7" t="s">
        <v>11</v>
      </c>
      <c r="G179" s="7" t="s">
        <v>64</v>
      </c>
      <c r="H179" s="7" t="s">
        <v>628</v>
      </c>
      <c r="I179" s="7" t="s">
        <v>798</v>
      </c>
      <c r="J179" s="8"/>
      <c r="K179" s="5">
        <v>130</v>
      </c>
      <c r="L179" s="5">
        <f t="shared" si="15"/>
        <v>0</v>
      </c>
      <c r="M179" s="25">
        <v>0.2</v>
      </c>
      <c r="N179" s="5">
        <f t="shared" si="16"/>
        <v>0</v>
      </c>
      <c r="O179" s="5">
        <f t="shared" si="17"/>
        <v>0</v>
      </c>
    </row>
    <row r="180" spans="1:15" customFormat="1" ht="36.75" outlineLevel="2" thickBot="1">
      <c r="A180" s="30" t="s">
        <v>521</v>
      </c>
      <c r="B180" s="7" t="s">
        <v>254</v>
      </c>
      <c r="C180" s="3">
        <v>16</v>
      </c>
      <c r="D180" s="7" t="s">
        <v>277</v>
      </c>
      <c r="E180" s="44" t="s">
        <v>983</v>
      </c>
      <c r="F180" s="7" t="s">
        <v>4</v>
      </c>
      <c r="G180" s="7" t="s">
        <v>8</v>
      </c>
      <c r="H180" s="7" t="s">
        <v>277</v>
      </c>
      <c r="I180" s="9" t="s">
        <v>798</v>
      </c>
      <c r="J180" s="8"/>
      <c r="K180" s="5">
        <v>64500</v>
      </c>
      <c r="L180" s="5">
        <f t="shared" si="15"/>
        <v>0</v>
      </c>
      <c r="M180" s="25">
        <v>0.2</v>
      </c>
      <c r="N180" s="5">
        <f t="shared" si="16"/>
        <v>0</v>
      </c>
      <c r="O180" s="5">
        <f t="shared" si="17"/>
        <v>0</v>
      </c>
    </row>
    <row r="181" spans="1:15" customFormat="1" ht="15.75" thickBot="1">
      <c r="A181" s="41" t="s">
        <v>526</v>
      </c>
      <c r="B181" s="42"/>
      <c r="C181" s="42"/>
      <c r="D181" s="42"/>
      <c r="E181" s="42"/>
      <c r="F181" s="42"/>
      <c r="G181" s="42"/>
      <c r="H181" s="42"/>
      <c r="I181" s="42"/>
      <c r="J181" s="42"/>
      <c r="K181" s="43"/>
      <c r="L181" s="33">
        <f>SUBTOTAL(9,L165:L180)</f>
        <v>0</v>
      </c>
      <c r="M181" s="34"/>
      <c r="N181" s="32">
        <f>SUBTOTAL(9,N165:N180)</f>
        <v>0</v>
      </c>
      <c r="O181" s="32">
        <f>SUBTOTAL(9,O165:O180)</f>
        <v>0</v>
      </c>
    </row>
    <row r="182" spans="1:15" ht="48" outlineLevel="2">
      <c r="A182" s="30" t="s">
        <v>522</v>
      </c>
      <c r="B182" s="7" t="s">
        <v>280</v>
      </c>
      <c r="C182" s="3">
        <v>1</v>
      </c>
      <c r="D182" s="7" t="s">
        <v>281</v>
      </c>
      <c r="E182" s="44" t="s">
        <v>984</v>
      </c>
      <c r="F182" s="7" t="s">
        <v>4</v>
      </c>
      <c r="G182" s="7" t="s">
        <v>282</v>
      </c>
      <c r="H182" s="7" t="s">
        <v>761</v>
      </c>
      <c r="I182" s="7" t="s">
        <v>798</v>
      </c>
      <c r="J182" s="8"/>
      <c r="K182" s="5">
        <v>45315.71</v>
      </c>
      <c r="L182" s="5">
        <f t="shared" ref="L182:L195" si="18">J182*K182</f>
        <v>0</v>
      </c>
      <c r="M182" s="25">
        <v>0.2</v>
      </c>
      <c r="N182" s="5">
        <f t="shared" ref="N182:N195" si="19">L182*M182</f>
        <v>0</v>
      </c>
      <c r="O182" s="5">
        <f t="shared" ref="O182:O195" si="20">L182+N182</f>
        <v>0</v>
      </c>
    </row>
    <row r="183" spans="1:15" ht="48" outlineLevel="2">
      <c r="A183" s="30" t="s">
        <v>522</v>
      </c>
      <c r="B183" s="7" t="s">
        <v>280</v>
      </c>
      <c r="C183" s="3">
        <v>2</v>
      </c>
      <c r="D183" s="7" t="s">
        <v>283</v>
      </c>
      <c r="E183" s="44" t="s">
        <v>985</v>
      </c>
      <c r="F183" s="7" t="s">
        <v>4</v>
      </c>
      <c r="G183" s="7" t="s">
        <v>282</v>
      </c>
      <c r="H183" s="7" t="s">
        <v>762</v>
      </c>
      <c r="I183" s="7" t="s">
        <v>798</v>
      </c>
      <c r="J183" s="8"/>
      <c r="K183" s="5">
        <v>82127.38</v>
      </c>
      <c r="L183" s="5">
        <f t="shared" si="18"/>
        <v>0</v>
      </c>
      <c r="M183" s="25">
        <v>0.2</v>
      </c>
      <c r="N183" s="5">
        <f t="shared" si="19"/>
        <v>0</v>
      </c>
      <c r="O183" s="5">
        <f t="shared" si="20"/>
        <v>0</v>
      </c>
    </row>
    <row r="184" spans="1:15" ht="48" outlineLevel="2">
      <c r="A184" s="30" t="s">
        <v>522</v>
      </c>
      <c r="B184" s="7" t="s">
        <v>280</v>
      </c>
      <c r="C184" s="3">
        <v>3</v>
      </c>
      <c r="D184" s="7" t="s">
        <v>284</v>
      </c>
      <c r="E184" s="44" t="s">
        <v>986</v>
      </c>
      <c r="F184" s="7" t="s">
        <v>4</v>
      </c>
      <c r="G184" s="7" t="s">
        <v>285</v>
      </c>
      <c r="H184" s="7" t="s">
        <v>763</v>
      </c>
      <c r="I184" s="7" t="s">
        <v>798</v>
      </c>
      <c r="J184" s="8"/>
      <c r="K184" s="5">
        <v>36252.81</v>
      </c>
      <c r="L184" s="5">
        <f t="shared" si="18"/>
        <v>0</v>
      </c>
      <c r="M184" s="25">
        <v>0.2</v>
      </c>
      <c r="N184" s="5">
        <f t="shared" si="19"/>
        <v>0</v>
      </c>
      <c r="O184" s="5">
        <f t="shared" si="20"/>
        <v>0</v>
      </c>
    </row>
    <row r="185" spans="1:15" ht="48" outlineLevel="2">
      <c r="A185" s="30" t="s">
        <v>522</v>
      </c>
      <c r="B185" s="7" t="s">
        <v>280</v>
      </c>
      <c r="C185" s="3">
        <v>4</v>
      </c>
      <c r="D185" s="7" t="s">
        <v>286</v>
      </c>
      <c r="E185" s="44" t="s">
        <v>987</v>
      </c>
      <c r="F185" s="7" t="s">
        <v>4</v>
      </c>
      <c r="G185" s="7" t="s">
        <v>282</v>
      </c>
      <c r="H185" s="7" t="s">
        <v>764</v>
      </c>
      <c r="I185" s="7" t="s">
        <v>798</v>
      </c>
      <c r="J185" s="8"/>
      <c r="K185" s="5">
        <v>36252.81</v>
      </c>
      <c r="L185" s="5">
        <f t="shared" si="18"/>
        <v>0</v>
      </c>
      <c r="M185" s="25">
        <v>0.2</v>
      </c>
      <c r="N185" s="5">
        <f t="shared" si="19"/>
        <v>0</v>
      </c>
      <c r="O185" s="5">
        <f t="shared" si="20"/>
        <v>0</v>
      </c>
    </row>
    <row r="186" spans="1:15" ht="48" outlineLevel="2">
      <c r="A186" s="30" t="s">
        <v>522</v>
      </c>
      <c r="B186" s="7" t="s">
        <v>280</v>
      </c>
      <c r="C186" s="3">
        <v>5</v>
      </c>
      <c r="D186" s="7" t="s">
        <v>287</v>
      </c>
      <c r="E186" s="44" t="s">
        <v>988</v>
      </c>
      <c r="F186" s="7" t="s">
        <v>4</v>
      </c>
      <c r="G186" s="7" t="s">
        <v>288</v>
      </c>
      <c r="H186" s="7" t="s">
        <v>765</v>
      </c>
      <c r="I186" s="7" t="s">
        <v>798</v>
      </c>
      <c r="J186" s="8"/>
      <c r="K186" s="5">
        <v>7341.07</v>
      </c>
      <c r="L186" s="5">
        <f t="shared" si="18"/>
        <v>0</v>
      </c>
      <c r="M186" s="25">
        <v>0.2</v>
      </c>
      <c r="N186" s="5">
        <f t="shared" si="19"/>
        <v>0</v>
      </c>
      <c r="O186" s="5">
        <f t="shared" si="20"/>
        <v>0</v>
      </c>
    </row>
    <row r="187" spans="1:15" ht="48" outlineLevel="2">
      <c r="A187" s="30" t="s">
        <v>522</v>
      </c>
      <c r="B187" s="7" t="s">
        <v>280</v>
      </c>
      <c r="C187" s="3">
        <v>6</v>
      </c>
      <c r="D187" s="7" t="s">
        <v>289</v>
      </c>
      <c r="E187" s="44" t="s">
        <v>989</v>
      </c>
      <c r="F187" s="7" t="s">
        <v>4</v>
      </c>
      <c r="G187" s="7" t="s">
        <v>290</v>
      </c>
      <c r="H187" s="7" t="s">
        <v>766</v>
      </c>
      <c r="I187" s="7" t="s">
        <v>798</v>
      </c>
      <c r="J187" s="8"/>
      <c r="K187" s="5">
        <v>10802.88</v>
      </c>
      <c r="L187" s="5">
        <f t="shared" si="18"/>
        <v>0</v>
      </c>
      <c r="M187" s="25">
        <v>0.2</v>
      </c>
      <c r="N187" s="5">
        <f t="shared" si="19"/>
        <v>0</v>
      </c>
      <c r="O187" s="5">
        <f t="shared" si="20"/>
        <v>0</v>
      </c>
    </row>
    <row r="188" spans="1:15" ht="48" outlineLevel="2">
      <c r="A188" s="30" t="s">
        <v>522</v>
      </c>
      <c r="B188" s="7" t="s">
        <v>280</v>
      </c>
      <c r="C188" s="3">
        <v>7</v>
      </c>
      <c r="D188" s="7" t="s">
        <v>291</v>
      </c>
      <c r="E188" s="44" t="s">
        <v>990</v>
      </c>
      <c r="F188" s="7" t="s">
        <v>4</v>
      </c>
      <c r="G188" s="7" t="s">
        <v>292</v>
      </c>
      <c r="H188" s="7" t="s">
        <v>767</v>
      </c>
      <c r="I188" s="7" t="s">
        <v>798</v>
      </c>
      <c r="J188" s="8"/>
      <c r="K188" s="5">
        <v>14604.7</v>
      </c>
      <c r="L188" s="5">
        <f t="shared" si="18"/>
        <v>0</v>
      </c>
      <c r="M188" s="25">
        <v>0.2</v>
      </c>
      <c r="N188" s="5">
        <f t="shared" si="19"/>
        <v>0</v>
      </c>
      <c r="O188" s="5">
        <f t="shared" si="20"/>
        <v>0</v>
      </c>
    </row>
    <row r="189" spans="1:15" ht="48" outlineLevel="2">
      <c r="A189" s="30" t="s">
        <v>522</v>
      </c>
      <c r="B189" s="7" t="s">
        <v>280</v>
      </c>
      <c r="C189" s="3">
        <v>8</v>
      </c>
      <c r="D189" s="7" t="s">
        <v>293</v>
      </c>
      <c r="E189" s="44" t="s">
        <v>991</v>
      </c>
      <c r="F189" s="7" t="s">
        <v>4</v>
      </c>
      <c r="G189" s="7" t="s">
        <v>290</v>
      </c>
      <c r="H189" s="7" t="s">
        <v>768</v>
      </c>
      <c r="I189" s="7" t="s">
        <v>798</v>
      </c>
      <c r="J189" s="8"/>
      <c r="K189" s="5">
        <v>28842.77</v>
      </c>
      <c r="L189" s="5">
        <f t="shared" si="18"/>
        <v>0</v>
      </c>
      <c r="M189" s="25">
        <v>0.2</v>
      </c>
      <c r="N189" s="5">
        <f t="shared" si="19"/>
        <v>0</v>
      </c>
      <c r="O189" s="5">
        <f t="shared" si="20"/>
        <v>0</v>
      </c>
    </row>
    <row r="190" spans="1:15" ht="48" outlineLevel="2">
      <c r="A190" s="30" t="s">
        <v>522</v>
      </c>
      <c r="B190" s="7" t="s">
        <v>280</v>
      </c>
      <c r="C190" s="3">
        <v>9</v>
      </c>
      <c r="D190" s="7" t="s">
        <v>211</v>
      </c>
      <c r="E190" s="44" t="s">
        <v>992</v>
      </c>
      <c r="F190" s="7" t="s">
        <v>4</v>
      </c>
      <c r="G190" s="7" t="s">
        <v>294</v>
      </c>
      <c r="H190" s="7" t="s">
        <v>211</v>
      </c>
      <c r="I190" s="7" t="s">
        <v>798</v>
      </c>
      <c r="J190" s="8"/>
      <c r="K190" s="5">
        <v>22231</v>
      </c>
      <c r="L190" s="5">
        <f t="shared" si="18"/>
        <v>0</v>
      </c>
      <c r="M190" s="25">
        <v>0.2</v>
      </c>
      <c r="N190" s="5">
        <f t="shared" si="19"/>
        <v>0</v>
      </c>
      <c r="O190" s="5">
        <f t="shared" si="20"/>
        <v>0</v>
      </c>
    </row>
    <row r="191" spans="1:15" ht="48" outlineLevel="2">
      <c r="A191" s="30" t="s">
        <v>522</v>
      </c>
      <c r="B191" s="7" t="s">
        <v>280</v>
      </c>
      <c r="C191" s="3">
        <v>10</v>
      </c>
      <c r="D191" s="7" t="s">
        <v>195</v>
      </c>
      <c r="E191" s="44" t="s">
        <v>993</v>
      </c>
      <c r="F191" s="7" t="s">
        <v>4</v>
      </c>
      <c r="G191" s="7" t="s">
        <v>295</v>
      </c>
      <c r="H191" s="7" t="s">
        <v>629</v>
      </c>
      <c r="I191" s="7" t="s">
        <v>798</v>
      </c>
      <c r="J191" s="8"/>
      <c r="K191" s="5">
        <v>7295</v>
      </c>
      <c r="L191" s="5">
        <f t="shared" si="18"/>
        <v>0</v>
      </c>
      <c r="M191" s="25">
        <v>0.2</v>
      </c>
      <c r="N191" s="5">
        <f t="shared" si="19"/>
        <v>0</v>
      </c>
      <c r="O191" s="5">
        <f t="shared" si="20"/>
        <v>0</v>
      </c>
    </row>
    <row r="192" spans="1:15" ht="48" outlineLevel="2">
      <c r="A192" s="30" t="s">
        <v>522</v>
      </c>
      <c r="B192" s="7" t="s">
        <v>280</v>
      </c>
      <c r="C192" s="3">
        <v>11</v>
      </c>
      <c r="D192" s="7" t="s">
        <v>184</v>
      </c>
      <c r="E192" s="44" t="s">
        <v>994</v>
      </c>
      <c r="F192" s="7" t="s">
        <v>4</v>
      </c>
      <c r="G192" s="7" t="s">
        <v>170</v>
      </c>
      <c r="H192" s="7" t="s">
        <v>630</v>
      </c>
      <c r="I192" s="7" t="s">
        <v>798</v>
      </c>
      <c r="J192" s="8"/>
      <c r="K192" s="5">
        <v>11030</v>
      </c>
      <c r="L192" s="5">
        <f t="shared" si="18"/>
        <v>0</v>
      </c>
      <c r="M192" s="25">
        <v>0.2</v>
      </c>
      <c r="N192" s="5">
        <f t="shared" si="19"/>
        <v>0</v>
      </c>
      <c r="O192" s="5">
        <f t="shared" si="20"/>
        <v>0</v>
      </c>
    </row>
    <row r="193" spans="1:15" customFormat="1" ht="48" outlineLevel="2">
      <c r="A193" s="30" t="s">
        <v>522</v>
      </c>
      <c r="B193" s="7" t="s">
        <v>280</v>
      </c>
      <c r="C193" s="3">
        <v>12</v>
      </c>
      <c r="D193" s="7" t="s">
        <v>217</v>
      </c>
      <c r="E193" s="44" t="s">
        <v>995</v>
      </c>
      <c r="F193" s="7" t="s">
        <v>4</v>
      </c>
      <c r="G193" s="7" t="s">
        <v>296</v>
      </c>
      <c r="H193" s="7" t="s">
        <v>631</v>
      </c>
      <c r="I193" s="7" t="s">
        <v>798</v>
      </c>
      <c r="J193" s="8"/>
      <c r="K193" s="5">
        <v>20244</v>
      </c>
      <c r="L193" s="5">
        <f t="shared" si="18"/>
        <v>0</v>
      </c>
      <c r="M193" s="25">
        <v>0.2</v>
      </c>
      <c r="N193" s="5">
        <f t="shared" si="19"/>
        <v>0</v>
      </c>
      <c r="O193" s="5">
        <f t="shared" si="20"/>
        <v>0</v>
      </c>
    </row>
    <row r="194" spans="1:15" ht="48" outlineLevel="2">
      <c r="A194" s="30" t="s">
        <v>522</v>
      </c>
      <c r="B194" s="7" t="s">
        <v>280</v>
      </c>
      <c r="C194" s="3">
        <v>13</v>
      </c>
      <c r="D194" s="7" t="s">
        <v>215</v>
      </c>
      <c r="E194" s="44" t="s">
        <v>996</v>
      </c>
      <c r="F194" s="7" t="s">
        <v>4</v>
      </c>
      <c r="G194" s="7" t="s">
        <v>216</v>
      </c>
      <c r="H194" s="7" t="s">
        <v>600</v>
      </c>
      <c r="I194" s="7" t="s">
        <v>798</v>
      </c>
      <c r="J194" s="8"/>
      <c r="K194" s="5">
        <v>57472</v>
      </c>
      <c r="L194" s="5">
        <f t="shared" si="18"/>
        <v>0</v>
      </c>
      <c r="M194" s="25">
        <v>0.2</v>
      </c>
      <c r="N194" s="5">
        <f t="shared" si="19"/>
        <v>0</v>
      </c>
      <c r="O194" s="5">
        <f t="shared" si="20"/>
        <v>0</v>
      </c>
    </row>
    <row r="195" spans="1:15" ht="48" outlineLevel="2">
      <c r="A195" s="30" t="s">
        <v>522</v>
      </c>
      <c r="B195" s="7" t="s">
        <v>280</v>
      </c>
      <c r="C195" s="3">
        <v>14</v>
      </c>
      <c r="D195" s="7" t="s">
        <v>72</v>
      </c>
      <c r="E195" s="44" t="s">
        <v>997</v>
      </c>
      <c r="F195" s="7" t="s">
        <v>4</v>
      </c>
      <c r="G195" s="7" t="s">
        <v>297</v>
      </c>
      <c r="H195" s="7" t="s">
        <v>632</v>
      </c>
      <c r="I195" s="7" t="s">
        <v>798</v>
      </c>
      <c r="J195" s="8"/>
      <c r="K195" s="5">
        <v>11437</v>
      </c>
      <c r="L195" s="5">
        <f t="shared" si="18"/>
        <v>0</v>
      </c>
      <c r="M195" s="25">
        <v>0.2</v>
      </c>
      <c r="N195" s="5">
        <f t="shared" si="19"/>
        <v>0</v>
      </c>
      <c r="O195" s="5">
        <f t="shared" si="20"/>
        <v>0</v>
      </c>
    </row>
    <row r="196" spans="1:15" ht="48" outlineLevel="2">
      <c r="A196" s="30" t="s">
        <v>522</v>
      </c>
      <c r="B196" s="7" t="s">
        <v>280</v>
      </c>
      <c r="C196" s="3">
        <v>15</v>
      </c>
      <c r="D196" s="7" t="s">
        <v>213</v>
      </c>
      <c r="E196" s="44" t="s">
        <v>998</v>
      </c>
      <c r="F196" s="7" t="s">
        <v>4</v>
      </c>
      <c r="G196" s="7" t="s">
        <v>298</v>
      </c>
      <c r="H196" s="7" t="s">
        <v>633</v>
      </c>
      <c r="I196" s="7" t="s">
        <v>798</v>
      </c>
      <c r="J196" s="8"/>
      <c r="K196" s="5">
        <v>32020</v>
      </c>
      <c r="L196" s="5">
        <f t="shared" ref="L196:L219" si="21">J196*K196</f>
        <v>0</v>
      </c>
      <c r="M196" s="25">
        <v>0.2</v>
      </c>
      <c r="N196" s="5">
        <f t="shared" ref="N196:N219" si="22">L196*M196</f>
        <v>0</v>
      </c>
      <c r="O196" s="5">
        <f t="shared" ref="O196:O219" si="23">L196+N196</f>
        <v>0</v>
      </c>
    </row>
    <row r="197" spans="1:15" customFormat="1" ht="48" outlineLevel="2">
      <c r="A197" s="30" t="s">
        <v>522</v>
      </c>
      <c r="B197" s="7" t="s">
        <v>280</v>
      </c>
      <c r="C197" s="3">
        <v>16</v>
      </c>
      <c r="D197" s="7" t="s">
        <v>299</v>
      </c>
      <c r="E197" s="44" t="s">
        <v>999</v>
      </c>
      <c r="F197" s="7" t="s">
        <v>4</v>
      </c>
      <c r="G197" s="7" t="s">
        <v>285</v>
      </c>
      <c r="H197" s="7" t="s">
        <v>634</v>
      </c>
      <c r="I197" s="7" t="s">
        <v>798</v>
      </c>
      <c r="J197" s="8"/>
      <c r="K197" s="5">
        <v>80800</v>
      </c>
      <c r="L197" s="5">
        <f t="shared" si="21"/>
        <v>0</v>
      </c>
      <c r="M197" s="25">
        <v>0.2</v>
      </c>
      <c r="N197" s="5">
        <f t="shared" si="22"/>
        <v>0</v>
      </c>
      <c r="O197" s="5">
        <f t="shared" si="23"/>
        <v>0</v>
      </c>
    </row>
    <row r="198" spans="1:15" customFormat="1" ht="48" outlineLevel="2">
      <c r="A198" s="30" t="s">
        <v>522</v>
      </c>
      <c r="B198" s="7" t="s">
        <v>280</v>
      </c>
      <c r="C198" s="3">
        <v>17</v>
      </c>
      <c r="D198" s="7" t="s">
        <v>300</v>
      </c>
      <c r="E198" s="44" t="s">
        <v>1000</v>
      </c>
      <c r="F198" s="7" t="s">
        <v>4</v>
      </c>
      <c r="G198" s="7" t="s">
        <v>285</v>
      </c>
      <c r="H198" s="7" t="s">
        <v>635</v>
      </c>
      <c r="I198" s="7" t="s">
        <v>798</v>
      </c>
      <c r="J198" s="8"/>
      <c r="K198" s="5">
        <v>88800</v>
      </c>
      <c r="L198" s="5">
        <f t="shared" si="21"/>
        <v>0</v>
      </c>
      <c r="M198" s="25">
        <v>0.2</v>
      </c>
      <c r="N198" s="5">
        <f t="shared" si="22"/>
        <v>0</v>
      </c>
      <c r="O198" s="5">
        <f t="shared" si="23"/>
        <v>0</v>
      </c>
    </row>
    <row r="199" spans="1:15" customFormat="1" ht="48" outlineLevel="2">
      <c r="A199" s="30" t="s">
        <v>522</v>
      </c>
      <c r="B199" s="7" t="s">
        <v>280</v>
      </c>
      <c r="C199" s="3">
        <v>18</v>
      </c>
      <c r="D199" s="7" t="s">
        <v>301</v>
      </c>
      <c r="E199" s="44" t="s">
        <v>1001</v>
      </c>
      <c r="F199" s="7" t="s">
        <v>4</v>
      </c>
      <c r="G199" s="7" t="s">
        <v>282</v>
      </c>
      <c r="H199" s="7" t="s">
        <v>769</v>
      </c>
      <c r="I199" s="7" t="s">
        <v>798</v>
      </c>
      <c r="J199" s="8"/>
      <c r="K199" s="5">
        <v>80800</v>
      </c>
      <c r="L199" s="5">
        <f t="shared" si="21"/>
        <v>0</v>
      </c>
      <c r="M199" s="25">
        <v>0.2</v>
      </c>
      <c r="N199" s="5">
        <f t="shared" si="22"/>
        <v>0</v>
      </c>
      <c r="O199" s="5">
        <f t="shared" si="23"/>
        <v>0</v>
      </c>
    </row>
    <row r="200" spans="1:15" customFormat="1" ht="48" outlineLevel="2">
      <c r="A200" s="30" t="s">
        <v>522</v>
      </c>
      <c r="B200" s="7" t="s">
        <v>280</v>
      </c>
      <c r="C200" s="3">
        <v>19</v>
      </c>
      <c r="D200" s="7" t="s">
        <v>302</v>
      </c>
      <c r="E200" s="44" t="s">
        <v>1002</v>
      </c>
      <c r="F200" s="7" t="s">
        <v>4</v>
      </c>
      <c r="G200" s="7" t="s">
        <v>303</v>
      </c>
      <c r="H200" s="7" t="s">
        <v>770</v>
      </c>
      <c r="I200" s="7" t="s">
        <v>798</v>
      </c>
      <c r="J200" s="8"/>
      <c r="K200" s="5">
        <v>23904</v>
      </c>
      <c r="L200" s="5">
        <f t="shared" si="21"/>
        <v>0</v>
      </c>
      <c r="M200" s="25">
        <v>0.2</v>
      </c>
      <c r="N200" s="5">
        <f t="shared" si="22"/>
        <v>0</v>
      </c>
      <c r="O200" s="5">
        <f t="shared" si="23"/>
        <v>0</v>
      </c>
    </row>
    <row r="201" spans="1:15" customFormat="1" ht="48" outlineLevel="2">
      <c r="A201" s="30" t="s">
        <v>522</v>
      </c>
      <c r="B201" s="7" t="s">
        <v>280</v>
      </c>
      <c r="C201" s="3">
        <v>20</v>
      </c>
      <c r="D201" s="7" t="s">
        <v>304</v>
      </c>
      <c r="E201" s="44" t="s">
        <v>1003</v>
      </c>
      <c r="F201" s="7" t="s">
        <v>4</v>
      </c>
      <c r="G201" s="7" t="s">
        <v>282</v>
      </c>
      <c r="H201" s="7" t="s">
        <v>771</v>
      </c>
      <c r="I201" s="7" t="s">
        <v>798</v>
      </c>
      <c r="J201" s="8"/>
      <c r="K201" s="5">
        <v>63360</v>
      </c>
      <c r="L201" s="5">
        <f t="shared" si="21"/>
        <v>0</v>
      </c>
      <c r="M201" s="25">
        <v>0.2</v>
      </c>
      <c r="N201" s="5">
        <f t="shared" si="22"/>
        <v>0</v>
      </c>
      <c r="O201" s="5">
        <f t="shared" si="23"/>
        <v>0</v>
      </c>
    </row>
    <row r="202" spans="1:15" customFormat="1" ht="48" outlineLevel="2">
      <c r="A202" s="30" t="s">
        <v>522</v>
      </c>
      <c r="B202" s="7" t="s">
        <v>280</v>
      </c>
      <c r="C202" s="3">
        <v>21</v>
      </c>
      <c r="D202" s="7" t="s">
        <v>305</v>
      </c>
      <c r="E202" s="44" t="s">
        <v>1004</v>
      </c>
      <c r="F202" s="7" t="s">
        <v>4</v>
      </c>
      <c r="G202" s="7" t="s">
        <v>285</v>
      </c>
      <c r="H202" s="7" t="s">
        <v>772</v>
      </c>
      <c r="I202" s="7" t="s">
        <v>798</v>
      </c>
      <c r="J202" s="8"/>
      <c r="K202" s="5">
        <v>18674.060000000001</v>
      </c>
      <c r="L202" s="5">
        <f t="shared" si="21"/>
        <v>0</v>
      </c>
      <c r="M202" s="25">
        <v>0.2</v>
      </c>
      <c r="N202" s="5">
        <f t="shared" si="22"/>
        <v>0</v>
      </c>
      <c r="O202" s="5">
        <f t="shared" si="23"/>
        <v>0</v>
      </c>
    </row>
    <row r="203" spans="1:15" customFormat="1" ht="48" outlineLevel="2">
      <c r="A203" s="30" t="s">
        <v>522</v>
      </c>
      <c r="B203" s="7" t="s">
        <v>280</v>
      </c>
      <c r="C203" s="3">
        <v>22</v>
      </c>
      <c r="D203" s="7" t="s">
        <v>306</v>
      </c>
      <c r="E203" s="44" t="s">
        <v>1005</v>
      </c>
      <c r="F203" s="7" t="s">
        <v>4</v>
      </c>
      <c r="G203" s="7" t="s">
        <v>285</v>
      </c>
      <c r="H203" s="7" t="s">
        <v>773</v>
      </c>
      <c r="I203" s="7" t="s">
        <v>798</v>
      </c>
      <c r="J203" s="8"/>
      <c r="K203" s="5">
        <v>23850</v>
      </c>
      <c r="L203" s="5">
        <f t="shared" si="21"/>
        <v>0</v>
      </c>
      <c r="M203" s="25">
        <v>0.2</v>
      </c>
      <c r="N203" s="5">
        <f t="shared" si="22"/>
        <v>0</v>
      </c>
      <c r="O203" s="5">
        <f t="shared" si="23"/>
        <v>0</v>
      </c>
    </row>
    <row r="204" spans="1:15" customFormat="1" ht="48" outlineLevel="2">
      <c r="A204" s="30" t="s">
        <v>522</v>
      </c>
      <c r="B204" s="7" t="s">
        <v>280</v>
      </c>
      <c r="C204" s="3">
        <v>23</v>
      </c>
      <c r="D204" s="7" t="s">
        <v>307</v>
      </c>
      <c r="E204" s="44" t="s">
        <v>1006</v>
      </c>
      <c r="F204" s="7" t="s">
        <v>4</v>
      </c>
      <c r="G204" s="7" t="s">
        <v>285</v>
      </c>
      <c r="H204" s="7" t="s">
        <v>774</v>
      </c>
      <c r="I204" s="7" t="s">
        <v>798</v>
      </c>
      <c r="J204" s="8"/>
      <c r="K204" s="5">
        <v>23850</v>
      </c>
      <c r="L204" s="5">
        <f t="shared" si="21"/>
        <v>0</v>
      </c>
      <c r="M204" s="25">
        <v>0.2</v>
      </c>
      <c r="N204" s="5">
        <f t="shared" si="22"/>
        <v>0</v>
      </c>
      <c r="O204" s="5">
        <f t="shared" si="23"/>
        <v>0</v>
      </c>
    </row>
    <row r="205" spans="1:15" customFormat="1" ht="48" outlineLevel="2">
      <c r="A205" s="30" t="s">
        <v>522</v>
      </c>
      <c r="B205" s="7" t="s">
        <v>280</v>
      </c>
      <c r="C205" s="3">
        <v>24</v>
      </c>
      <c r="D205" s="7" t="s">
        <v>308</v>
      </c>
      <c r="E205" s="44" t="s">
        <v>1007</v>
      </c>
      <c r="F205" s="7" t="s">
        <v>4</v>
      </c>
      <c r="G205" s="7" t="s">
        <v>282</v>
      </c>
      <c r="H205" s="7" t="s">
        <v>776</v>
      </c>
      <c r="I205" s="7" t="s">
        <v>798</v>
      </c>
      <c r="J205" s="8"/>
      <c r="K205" s="5">
        <v>88800</v>
      </c>
      <c r="L205" s="5">
        <f t="shared" si="21"/>
        <v>0</v>
      </c>
      <c r="M205" s="25">
        <v>0.2</v>
      </c>
      <c r="N205" s="5">
        <f t="shared" si="22"/>
        <v>0</v>
      </c>
      <c r="O205" s="5">
        <f t="shared" si="23"/>
        <v>0</v>
      </c>
    </row>
    <row r="206" spans="1:15" customFormat="1" ht="48" outlineLevel="2">
      <c r="A206" s="30" t="s">
        <v>522</v>
      </c>
      <c r="B206" s="7" t="s">
        <v>280</v>
      </c>
      <c r="C206" s="3">
        <v>25</v>
      </c>
      <c r="D206" s="7" t="s">
        <v>309</v>
      </c>
      <c r="E206" s="44" t="s">
        <v>1008</v>
      </c>
      <c r="F206" s="7" t="s">
        <v>4</v>
      </c>
      <c r="G206" s="7" t="s">
        <v>285</v>
      </c>
      <c r="H206" s="7" t="s">
        <v>775</v>
      </c>
      <c r="I206" s="7" t="s">
        <v>798</v>
      </c>
      <c r="J206" s="8"/>
      <c r="K206" s="5">
        <v>43200</v>
      </c>
      <c r="L206" s="5">
        <f t="shared" si="21"/>
        <v>0</v>
      </c>
      <c r="M206" s="25">
        <v>0.2</v>
      </c>
      <c r="N206" s="5">
        <f t="shared" si="22"/>
        <v>0</v>
      </c>
      <c r="O206" s="5">
        <f t="shared" si="23"/>
        <v>0</v>
      </c>
    </row>
    <row r="207" spans="1:15" customFormat="1" ht="48" outlineLevel="2">
      <c r="A207" s="30" t="s">
        <v>522</v>
      </c>
      <c r="B207" s="7" t="s">
        <v>280</v>
      </c>
      <c r="C207" s="3">
        <v>26</v>
      </c>
      <c r="D207" s="7" t="s">
        <v>310</v>
      </c>
      <c r="E207" s="44" t="s">
        <v>1009</v>
      </c>
      <c r="F207" s="7" t="s">
        <v>4</v>
      </c>
      <c r="G207" s="7" t="s">
        <v>303</v>
      </c>
      <c r="H207" s="7" t="s">
        <v>777</v>
      </c>
      <c r="I207" s="7" t="s">
        <v>798</v>
      </c>
      <c r="J207" s="8"/>
      <c r="K207" s="5">
        <v>21600</v>
      </c>
      <c r="L207" s="5">
        <f t="shared" si="21"/>
        <v>0</v>
      </c>
      <c r="M207" s="25">
        <v>0.2</v>
      </c>
      <c r="N207" s="5">
        <f t="shared" si="22"/>
        <v>0</v>
      </c>
      <c r="O207" s="5">
        <f t="shared" si="23"/>
        <v>0</v>
      </c>
    </row>
    <row r="208" spans="1:15" customFormat="1" ht="48" outlineLevel="2">
      <c r="A208" s="30" t="s">
        <v>522</v>
      </c>
      <c r="B208" s="7" t="s">
        <v>280</v>
      </c>
      <c r="C208" s="3">
        <v>27</v>
      </c>
      <c r="D208" s="7" t="s">
        <v>311</v>
      </c>
      <c r="E208" s="44" t="s">
        <v>1010</v>
      </c>
      <c r="F208" s="7" t="s">
        <v>4</v>
      </c>
      <c r="G208" s="7" t="s">
        <v>285</v>
      </c>
      <c r="H208" s="7" t="s">
        <v>778</v>
      </c>
      <c r="I208" s="7" t="s">
        <v>798</v>
      </c>
      <c r="J208" s="8"/>
      <c r="K208" s="5">
        <v>43200</v>
      </c>
      <c r="L208" s="5">
        <f t="shared" si="21"/>
        <v>0</v>
      </c>
      <c r="M208" s="25">
        <v>0.2</v>
      </c>
      <c r="N208" s="5">
        <f t="shared" si="22"/>
        <v>0</v>
      </c>
      <c r="O208" s="5">
        <f t="shared" si="23"/>
        <v>0</v>
      </c>
    </row>
    <row r="209" spans="1:15" customFormat="1" ht="48" outlineLevel="2">
      <c r="A209" s="30" t="s">
        <v>522</v>
      </c>
      <c r="B209" s="7" t="s">
        <v>280</v>
      </c>
      <c r="C209" s="3">
        <v>28</v>
      </c>
      <c r="D209" s="7" t="s">
        <v>312</v>
      </c>
      <c r="E209" s="44" t="s">
        <v>1011</v>
      </c>
      <c r="F209" s="7" t="s">
        <v>4</v>
      </c>
      <c r="G209" s="7" t="s">
        <v>290</v>
      </c>
      <c r="H209" s="7" t="s">
        <v>779</v>
      </c>
      <c r="I209" s="7" t="s">
        <v>798</v>
      </c>
      <c r="J209" s="8"/>
      <c r="K209" s="5">
        <v>23792.33</v>
      </c>
      <c r="L209" s="5">
        <f t="shared" si="21"/>
        <v>0</v>
      </c>
      <c r="M209" s="25">
        <v>0.2</v>
      </c>
      <c r="N209" s="5">
        <f t="shared" si="22"/>
        <v>0</v>
      </c>
      <c r="O209" s="5">
        <f t="shared" si="23"/>
        <v>0</v>
      </c>
    </row>
    <row r="210" spans="1:15" customFormat="1" ht="48" outlineLevel="2">
      <c r="A210" s="30" t="s">
        <v>522</v>
      </c>
      <c r="B210" s="7" t="s">
        <v>280</v>
      </c>
      <c r="C210" s="3">
        <v>29</v>
      </c>
      <c r="D210" s="7" t="s">
        <v>313</v>
      </c>
      <c r="E210" s="44" t="s">
        <v>1012</v>
      </c>
      <c r="F210" s="7" t="s">
        <v>4</v>
      </c>
      <c r="G210" s="7" t="s">
        <v>290</v>
      </c>
      <c r="H210" s="7" t="s">
        <v>780</v>
      </c>
      <c r="I210" s="7" t="s">
        <v>798</v>
      </c>
      <c r="J210" s="8"/>
      <c r="K210" s="5">
        <v>23251.54</v>
      </c>
      <c r="L210" s="5">
        <f t="shared" si="21"/>
        <v>0</v>
      </c>
      <c r="M210" s="25">
        <v>0.2</v>
      </c>
      <c r="N210" s="5">
        <f t="shared" si="22"/>
        <v>0</v>
      </c>
      <c r="O210" s="5">
        <f t="shared" si="23"/>
        <v>0</v>
      </c>
    </row>
    <row r="211" spans="1:15" customFormat="1" ht="48" outlineLevel="2">
      <c r="A211" s="30" t="s">
        <v>522</v>
      </c>
      <c r="B211" s="7" t="s">
        <v>280</v>
      </c>
      <c r="C211" s="3">
        <v>30</v>
      </c>
      <c r="D211" s="7" t="s">
        <v>314</v>
      </c>
      <c r="E211" s="44" t="s">
        <v>1013</v>
      </c>
      <c r="F211" s="7" t="s">
        <v>4</v>
      </c>
      <c r="G211" s="7" t="s">
        <v>290</v>
      </c>
      <c r="H211" s="7" t="s">
        <v>781</v>
      </c>
      <c r="I211" s="7" t="s">
        <v>798</v>
      </c>
      <c r="J211" s="8"/>
      <c r="K211" s="5">
        <v>17612.07</v>
      </c>
      <c r="L211" s="5">
        <f t="shared" si="21"/>
        <v>0</v>
      </c>
      <c r="M211" s="25">
        <v>0.2</v>
      </c>
      <c r="N211" s="5">
        <f t="shared" si="22"/>
        <v>0</v>
      </c>
      <c r="O211" s="5">
        <f t="shared" si="23"/>
        <v>0</v>
      </c>
    </row>
    <row r="212" spans="1:15" customFormat="1" ht="48" outlineLevel="2">
      <c r="A212" s="30" t="s">
        <v>522</v>
      </c>
      <c r="B212" s="7" t="s">
        <v>280</v>
      </c>
      <c r="C212" s="3">
        <v>31</v>
      </c>
      <c r="D212" s="7" t="s">
        <v>315</v>
      </c>
      <c r="E212" s="44" t="s">
        <v>1014</v>
      </c>
      <c r="F212" s="7" t="s">
        <v>4</v>
      </c>
      <c r="G212" s="7" t="s">
        <v>288</v>
      </c>
      <c r="H212" s="7" t="s">
        <v>636</v>
      </c>
      <c r="I212" s="7" t="s">
        <v>798</v>
      </c>
      <c r="J212" s="8"/>
      <c r="K212" s="5">
        <v>24336</v>
      </c>
      <c r="L212" s="5">
        <f t="shared" si="21"/>
        <v>0</v>
      </c>
      <c r="M212" s="25">
        <v>0.2</v>
      </c>
      <c r="N212" s="5">
        <f t="shared" si="22"/>
        <v>0</v>
      </c>
      <c r="O212" s="5">
        <f t="shared" si="23"/>
        <v>0</v>
      </c>
    </row>
    <row r="213" spans="1:15" customFormat="1" ht="48" outlineLevel="2">
      <c r="A213" s="30" t="s">
        <v>522</v>
      </c>
      <c r="B213" s="7" t="s">
        <v>280</v>
      </c>
      <c r="C213" s="3">
        <v>32</v>
      </c>
      <c r="D213" s="7" t="s">
        <v>316</v>
      </c>
      <c r="E213" s="44" t="s">
        <v>1015</v>
      </c>
      <c r="F213" s="7" t="s">
        <v>4</v>
      </c>
      <c r="G213" s="7" t="s">
        <v>288</v>
      </c>
      <c r="H213" s="7" t="s">
        <v>782</v>
      </c>
      <c r="I213" s="7" t="s">
        <v>798</v>
      </c>
      <c r="J213" s="8"/>
      <c r="K213" s="5">
        <v>24336</v>
      </c>
      <c r="L213" s="5">
        <f t="shared" si="21"/>
        <v>0</v>
      </c>
      <c r="M213" s="25">
        <v>0.2</v>
      </c>
      <c r="N213" s="5">
        <f t="shared" si="22"/>
        <v>0</v>
      </c>
      <c r="O213" s="5">
        <f t="shared" si="23"/>
        <v>0</v>
      </c>
    </row>
    <row r="214" spans="1:15" customFormat="1" ht="48" outlineLevel="2">
      <c r="A214" s="30" t="s">
        <v>522</v>
      </c>
      <c r="B214" s="7" t="s">
        <v>280</v>
      </c>
      <c r="C214" s="3">
        <v>33</v>
      </c>
      <c r="D214" s="7" t="s">
        <v>317</v>
      </c>
      <c r="E214" s="44" t="s">
        <v>1016</v>
      </c>
      <c r="F214" s="7" t="s">
        <v>4</v>
      </c>
      <c r="G214" s="7" t="s">
        <v>318</v>
      </c>
      <c r="H214" s="7" t="s">
        <v>783</v>
      </c>
      <c r="I214" s="7" t="s">
        <v>798</v>
      </c>
      <c r="J214" s="8"/>
      <c r="K214" s="5">
        <v>23205.45</v>
      </c>
      <c r="L214" s="5">
        <f t="shared" si="21"/>
        <v>0</v>
      </c>
      <c r="M214" s="25">
        <v>0.2</v>
      </c>
      <c r="N214" s="5">
        <f t="shared" si="22"/>
        <v>0</v>
      </c>
      <c r="O214" s="5">
        <f t="shared" si="23"/>
        <v>0</v>
      </c>
    </row>
    <row r="215" spans="1:15" customFormat="1" ht="48" outlineLevel="2">
      <c r="A215" s="30" t="s">
        <v>522</v>
      </c>
      <c r="B215" s="7" t="s">
        <v>280</v>
      </c>
      <c r="C215" s="3">
        <v>34</v>
      </c>
      <c r="D215" s="7" t="s">
        <v>319</v>
      </c>
      <c r="E215" s="44" t="s">
        <v>1017</v>
      </c>
      <c r="F215" s="7" t="s">
        <v>4</v>
      </c>
      <c r="G215" s="7" t="s">
        <v>320</v>
      </c>
      <c r="H215" s="7" t="s">
        <v>784</v>
      </c>
      <c r="I215" s="7" t="s">
        <v>798</v>
      </c>
      <c r="J215" s="8"/>
      <c r="K215" s="5">
        <v>37141.5</v>
      </c>
      <c r="L215" s="5">
        <f t="shared" si="21"/>
        <v>0</v>
      </c>
      <c r="M215" s="25">
        <v>0.2</v>
      </c>
      <c r="N215" s="5">
        <f t="shared" si="22"/>
        <v>0</v>
      </c>
      <c r="O215" s="5">
        <f t="shared" si="23"/>
        <v>0</v>
      </c>
    </row>
    <row r="216" spans="1:15" customFormat="1" ht="48" outlineLevel="2">
      <c r="A216" s="30" t="s">
        <v>522</v>
      </c>
      <c r="B216" s="7" t="s">
        <v>280</v>
      </c>
      <c r="C216" s="3">
        <v>35</v>
      </c>
      <c r="D216" s="7" t="s">
        <v>321</v>
      </c>
      <c r="E216" s="44" t="s">
        <v>1018</v>
      </c>
      <c r="F216" s="7" t="s">
        <v>4</v>
      </c>
      <c r="G216" s="7" t="s">
        <v>320</v>
      </c>
      <c r="H216" s="7" t="s">
        <v>785</v>
      </c>
      <c r="I216" s="7" t="s">
        <v>798</v>
      </c>
      <c r="J216" s="8"/>
      <c r="K216" s="5">
        <v>37141.5</v>
      </c>
      <c r="L216" s="5">
        <f t="shared" si="21"/>
        <v>0</v>
      </c>
      <c r="M216" s="25">
        <v>0.2</v>
      </c>
      <c r="N216" s="5">
        <f t="shared" si="22"/>
        <v>0</v>
      </c>
      <c r="O216" s="5">
        <f t="shared" si="23"/>
        <v>0</v>
      </c>
    </row>
    <row r="217" spans="1:15" customFormat="1" ht="48" outlineLevel="2">
      <c r="A217" s="30" t="s">
        <v>522</v>
      </c>
      <c r="B217" s="7" t="s">
        <v>280</v>
      </c>
      <c r="C217" s="3">
        <v>36</v>
      </c>
      <c r="D217" s="7" t="s">
        <v>322</v>
      </c>
      <c r="E217" s="44" t="s">
        <v>1019</v>
      </c>
      <c r="F217" s="7" t="s">
        <v>4</v>
      </c>
      <c r="G217" s="7" t="s">
        <v>323</v>
      </c>
      <c r="H217" s="7" t="s">
        <v>786</v>
      </c>
      <c r="I217" s="7" t="s">
        <v>798</v>
      </c>
      <c r="J217" s="8"/>
      <c r="K217" s="5">
        <v>23027.759999999998</v>
      </c>
      <c r="L217" s="5">
        <f t="shared" si="21"/>
        <v>0</v>
      </c>
      <c r="M217" s="25">
        <v>0.2</v>
      </c>
      <c r="N217" s="5">
        <f t="shared" si="22"/>
        <v>0</v>
      </c>
      <c r="O217" s="5">
        <f t="shared" si="23"/>
        <v>0</v>
      </c>
    </row>
    <row r="218" spans="1:15" customFormat="1" ht="48" outlineLevel="2">
      <c r="A218" s="30" t="s">
        <v>522</v>
      </c>
      <c r="B218" s="7" t="s">
        <v>280</v>
      </c>
      <c r="C218" s="3">
        <v>37</v>
      </c>
      <c r="D218" s="7" t="s">
        <v>324</v>
      </c>
      <c r="E218" s="44" t="s">
        <v>1020</v>
      </c>
      <c r="F218" s="7" t="s">
        <v>4</v>
      </c>
      <c r="G218" s="7" t="s">
        <v>325</v>
      </c>
      <c r="H218" s="7" t="s">
        <v>787</v>
      </c>
      <c r="I218" s="7" t="s">
        <v>798</v>
      </c>
      <c r="J218" s="8"/>
      <c r="K218" s="5">
        <v>26105.89</v>
      </c>
      <c r="L218" s="5">
        <f t="shared" si="21"/>
        <v>0</v>
      </c>
      <c r="M218" s="25">
        <v>0.2</v>
      </c>
      <c r="N218" s="5">
        <f t="shared" si="22"/>
        <v>0</v>
      </c>
      <c r="O218" s="5">
        <f t="shared" si="23"/>
        <v>0</v>
      </c>
    </row>
    <row r="219" spans="1:15" customFormat="1" ht="48.75" outlineLevel="2" thickBot="1">
      <c r="A219" s="30" t="s">
        <v>522</v>
      </c>
      <c r="B219" s="7" t="s">
        <v>280</v>
      </c>
      <c r="C219" s="3">
        <v>38</v>
      </c>
      <c r="D219" s="7" t="s">
        <v>326</v>
      </c>
      <c r="E219" s="44" t="s">
        <v>1021</v>
      </c>
      <c r="F219" s="7" t="s">
        <v>4</v>
      </c>
      <c r="G219" s="7" t="s">
        <v>325</v>
      </c>
      <c r="H219" s="7" t="s">
        <v>788</v>
      </c>
      <c r="I219" s="7" t="s">
        <v>798</v>
      </c>
      <c r="J219" s="8"/>
      <c r="K219" s="5">
        <v>18963.5</v>
      </c>
      <c r="L219" s="5">
        <f t="shared" si="21"/>
        <v>0</v>
      </c>
      <c r="M219" s="25">
        <v>0.2</v>
      </c>
      <c r="N219" s="5">
        <f t="shared" si="22"/>
        <v>0</v>
      </c>
      <c r="O219" s="5">
        <f t="shared" si="23"/>
        <v>0</v>
      </c>
    </row>
    <row r="220" spans="1:15" customFormat="1" ht="15.75" thickBot="1">
      <c r="A220" s="41" t="s">
        <v>527</v>
      </c>
      <c r="B220" s="42"/>
      <c r="C220" s="42"/>
      <c r="D220" s="42"/>
      <c r="E220" s="42"/>
      <c r="F220" s="42"/>
      <c r="G220" s="42"/>
      <c r="H220" s="42"/>
      <c r="I220" s="42"/>
      <c r="J220" s="42"/>
      <c r="K220" s="43"/>
      <c r="L220" s="33">
        <f>SUBTOTAL(9,L182:L219)</f>
        <v>0</v>
      </c>
      <c r="M220" s="31"/>
      <c r="N220" s="32">
        <f>SUBTOTAL(9,N182:N219)</f>
        <v>0</v>
      </c>
      <c r="O220" s="32">
        <f>SUBTOTAL(9,O182:O219)</f>
        <v>0</v>
      </c>
    </row>
    <row r="221" spans="1:15" ht="24" outlineLevel="2">
      <c r="A221" s="30" t="s">
        <v>523</v>
      </c>
      <c r="B221" s="7" t="s">
        <v>343</v>
      </c>
      <c r="C221" s="3">
        <v>1</v>
      </c>
      <c r="D221" s="7" t="s">
        <v>344</v>
      </c>
      <c r="E221" s="44" t="s">
        <v>1022</v>
      </c>
      <c r="F221" s="7" t="s">
        <v>4</v>
      </c>
      <c r="G221" s="7" t="s">
        <v>65</v>
      </c>
      <c r="H221" s="7" t="s">
        <v>637</v>
      </c>
      <c r="I221" s="7" t="s">
        <v>798</v>
      </c>
      <c r="J221" s="8"/>
      <c r="K221" s="5">
        <v>11353</v>
      </c>
      <c r="L221" s="5">
        <f t="shared" ref="L221:L242" si="24">J221*K221</f>
        <v>0</v>
      </c>
      <c r="M221" s="25">
        <v>0.2</v>
      </c>
      <c r="N221" s="5">
        <f t="shared" ref="N221:N242" si="25">L221*M221</f>
        <v>0</v>
      </c>
      <c r="O221" s="5">
        <f t="shared" ref="O221:O242" si="26">L221+N221</f>
        <v>0</v>
      </c>
    </row>
    <row r="222" spans="1:15" ht="36" outlineLevel="2">
      <c r="A222" s="30" t="s">
        <v>523</v>
      </c>
      <c r="B222" s="7" t="s">
        <v>343</v>
      </c>
      <c r="C222" s="3">
        <v>2</v>
      </c>
      <c r="D222" s="7" t="s">
        <v>345</v>
      </c>
      <c r="E222" s="44" t="s">
        <v>1023</v>
      </c>
      <c r="F222" s="7" t="s">
        <v>4</v>
      </c>
      <c r="G222" s="7" t="s">
        <v>346</v>
      </c>
      <c r="H222" s="7" t="s">
        <v>789</v>
      </c>
      <c r="I222" s="7" t="s">
        <v>798</v>
      </c>
      <c r="J222" s="8"/>
      <c r="K222" s="5">
        <v>148414</v>
      </c>
      <c r="L222" s="5">
        <f t="shared" si="24"/>
        <v>0</v>
      </c>
      <c r="M222" s="25">
        <v>0.2</v>
      </c>
      <c r="N222" s="5">
        <f t="shared" si="25"/>
        <v>0</v>
      </c>
      <c r="O222" s="5">
        <f t="shared" si="26"/>
        <v>0</v>
      </c>
    </row>
    <row r="223" spans="1:15" ht="24" outlineLevel="2">
      <c r="A223" s="30" t="s">
        <v>523</v>
      </c>
      <c r="B223" s="7" t="s">
        <v>343</v>
      </c>
      <c r="C223" s="3">
        <v>3</v>
      </c>
      <c r="D223" s="7" t="s">
        <v>347</v>
      </c>
      <c r="E223" s="44" t="s">
        <v>1024</v>
      </c>
      <c r="F223" s="7" t="s">
        <v>4</v>
      </c>
      <c r="G223" s="7" t="s">
        <v>348</v>
      </c>
      <c r="H223" s="7" t="s">
        <v>638</v>
      </c>
      <c r="I223" s="7" t="s">
        <v>798</v>
      </c>
      <c r="J223" s="8"/>
      <c r="K223" s="5">
        <v>9462</v>
      </c>
      <c r="L223" s="5">
        <f t="shared" si="24"/>
        <v>0</v>
      </c>
      <c r="M223" s="25">
        <v>0.2</v>
      </c>
      <c r="N223" s="5">
        <f t="shared" si="25"/>
        <v>0</v>
      </c>
      <c r="O223" s="5">
        <f t="shared" si="26"/>
        <v>0</v>
      </c>
    </row>
    <row r="224" spans="1:15" ht="24" outlineLevel="2">
      <c r="A224" s="30" t="s">
        <v>523</v>
      </c>
      <c r="B224" s="7" t="s">
        <v>343</v>
      </c>
      <c r="C224" s="3">
        <v>4</v>
      </c>
      <c r="D224" s="7" t="s">
        <v>349</v>
      </c>
      <c r="E224" s="44" t="s">
        <v>1025</v>
      </c>
      <c r="F224" s="7" t="s">
        <v>4</v>
      </c>
      <c r="G224" s="7" t="s">
        <v>62</v>
      </c>
      <c r="H224" s="35" t="s">
        <v>790</v>
      </c>
      <c r="I224" s="7" t="s">
        <v>598</v>
      </c>
      <c r="J224" s="8"/>
      <c r="K224" s="5">
        <v>45285</v>
      </c>
      <c r="L224" s="5">
        <f t="shared" si="24"/>
        <v>0</v>
      </c>
      <c r="M224" s="25">
        <v>0.2</v>
      </c>
      <c r="N224" s="5">
        <f t="shared" si="25"/>
        <v>0</v>
      </c>
      <c r="O224" s="5">
        <f t="shared" si="26"/>
        <v>0</v>
      </c>
    </row>
    <row r="225" spans="1:15" ht="24" outlineLevel="2">
      <c r="A225" s="30" t="s">
        <v>523</v>
      </c>
      <c r="B225" s="7" t="s">
        <v>343</v>
      </c>
      <c r="C225" s="3">
        <v>5</v>
      </c>
      <c r="D225" s="7" t="s">
        <v>339</v>
      </c>
      <c r="E225" s="44" t="s">
        <v>1026</v>
      </c>
      <c r="F225" s="7" t="s">
        <v>4</v>
      </c>
      <c r="G225" s="7" t="s">
        <v>350</v>
      </c>
      <c r="H225" s="7" t="s">
        <v>639</v>
      </c>
      <c r="I225" s="7" t="s">
        <v>798</v>
      </c>
      <c r="J225" s="8"/>
      <c r="K225" s="5">
        <v>58219</v>
      </c>
      <c r="L225" s="5">
        <f t="shared" si="24"/>
        <v>0</v>
      </c>
      <c r="M225" s="25">
        <v>0.2</v>
      </c>
      <c r="N225" s="5">
        <f t="shared" si="25"/>
        <v>0</v>
      </c>
      <c r="O225" s="5">
        <f t="shared" si="26"/>
        <v>0</v>
      </c>
    </row>
    <row r="226" spans="1:15" ht="24" outlineLevel="2">
      <c r="A226" s="30" t="s">
        <v>523</v>
      </c>
      <c r="B226" s="7" t="s">
        <v>343</v>
      </c>
      <c r="C226" s="3">
        <v>6</v>
      </c>
      <c r="D226" s="7" t="s">
        <v>340</v>
      </c>
      <c r="E226" s="44" t="s">
        <v>1027</v>
      </c>
      <c r="F226" s="7" t="s">
        <v>4</v>
      </c>
      <c r="G226" s="7" t="s">
        <v>351</v>
      </c>
      <c r="H226" s="7" t="s">
        <v>640</v>
      </c>
      <c r="I226" s="7" t="s">
        <v>798</v>
      </c>
      <c r="J226" s="8"/>
      <c r="K226" s="5">
        <v>8827</v>
      </c>
      <c r="L226" s="5">
        <f t="shared" si="24"/>
        <v>0</v>
      </c>
      <c r="M226" s="25">
        <v>0.2</v>
      </c>
      <c r="N226" s="5">
        <f t="shared" si="25"/>
        <v>0</v>
      </c>
      <c r="O226" s="5">
        <f t="shared" si="26"/>
        <v>0</v>
      </c>
    </row>
    <row r="227" spans="1:15" ht="36" outlineLevel="2">
      <c r="A227" s="30" t="s">
        <v>523</v>
      </c>
      <c r="B227" s="7" t="s">
        <v>343</v>
      </c>
      <c r="C227" s="3">
        <v>7</v>
      </c>
      <c r="D227" s="7" t="s">
        <v>352</v>
      </c>
      <c r="E227" s="44" t="s">
        <v>1028</v>
      </c>
      <c r="F227" s="7" t="s">
        <v>4</v>
      </c>
      <c r="G227" s="7" t="s">
        <v>353</v>
      </c>
      <c r="H227" s="7" t="s">
        <v>641</v>
      </c>
      <c r="I227" s="7" t="s">
        <v>798</v>
      </c>
      <c r="J227" s="8"/>
      <c r="K227" s="5">
        <v>30204</v>
      </c>
      <c r="L227" s="5">
        <f t="shared" si="24"/>
        <v>0</v>
      </c>
      <c r="M227" s="25">
        <v>0.2</v>
      </c>
      <c r="N227" s="5">
        <f t="shared" si="25"/>
        <v>0</v>
      </c>
      <c r="O227" s="5">
        <f t="shared" si="26"/>
        <v>0</v>
      </c>
    </row>
    <row r="228" spans="1:15" ht="24" outlineLevel="2">
      <c r="A228" s="30" t="s">
        <v>523</v>
      </c>
      <c r="B228" s="7" t="s">
        <v>343</v>
      </c>
      <c r="C228" s="3">
        <v>8</v>
      </c>
      <c r="D228" s="7" t="s">
        <v>338</v>
      </c>
      <c r="E228" s="44" t="s">
        <v>1029</v>
      </c>
      <c r="F228" s="7" t="s">
        <v>4</v>
      </c>
      <c r="G228" s="7" t="s">
        <v>354</v>
      </c>
      <c r="H228" s="7" t="s">
        <v>642</v>
      </c>
      <c r="I228" s="7" t="s">
        <v>798</v>
      </c>
      <c r="J228" s="8"/>
      <c r="K228" s="5">
        <v>20035</v>
      </c>
      <c r="L228" s="5">
        <f t="shared" si="24"/>
        <v>0</v>
      </c>
      <c r="M228" s="25">
        <v>0.2</v>
      </c>
      <c r="N228" s="5">
        <f t="shared" si="25"/>
        <v>0</v>
      </c>
      <c r="O228" s="5">
        <f t="shared" si="26"/>
        <v>0</v>
      </c>
    </row>
    <row r="229" spans="1:15" ht="36" outlineLevel="2">
      <c r="A229" s="30" t="s">
        <v>523</v>
      </c>
      <c r="B229" s="7" t="s">
        <v>343</v>
      </c>
      <c r="C229" s="3">
        <v>9</v>
      </c>
      <c r="D229" s="7" t="s">
        <v>355</v>
      </c>
      <c r="E229" s="44" t="s">
        <v>1030</v>
      </c>
      <c r="F229" s="7" t="s">
        <v>4</v>
      </c>
      <c r="G229" s="7" t="s">
        <v>356</v>
      </c>
      <c r="H229" s="7" t="s">
        <v>643</v>
      </c>
      <c r="I229" s="7" t="s">
        <v>798</v>
      </c>
      <c r="J229" s="8"/>
      <c r="K229" s="5">
        <v>20632</v>
      </c>
      <c r="L229" s="5">
        <f t="shared" si="24"/>
        <v>0</v>
      </c>
      <c r="M229" s="25">
        <v>0.2</v>
      </c>
      <c r="N229" s="5">
        <f t="shared" si="25"/>
        <v>0</v>
      </c>
      <c r="O229" s="5">
        <f t="shared" si="26"/>
        <v>0</v>
      </c>
    </row>
    <row r="230" spans="1:15" ht="24" outlineLevel="2">
      <c r="A230" s="30" t="s">
        <v>523</v>
      </c>
      <c r="B230" s="7" t="s">
        <v>343</v>
      </c>
      <c r="C230" s="3">
        <v>10</v>
      </c>
      <c r="D230" s="7" t="s">
        <v>357</v>
      </c>
      <c r="E230" s="44" t="s">
        <v>1031</v>
      </c>
      <c r="F230" s="7" t="s">
        <v>4</v>
      </c>
      <c r="G230" s="7" t="s">
        <v>358</v>
      </c>
      <c r="H230" s="7" t="s">
        <v>644</v>
      </c>
      <c r="I230" s="7" t="s">
        <v>798</v>
      </c>
      <c r="J230" s="8"/>
      <c r="K230" s="5">
        <v>48978</v>
      </c>
      <c r="L230" s="5">
        <f t="shared" si="24"/>
        <v>0</v>
      </c>
      <c r="M230" s="25">
        <v>0.2</v>
      </c>
      <c r="N230" s="5">
        <f t="shared" si="25"/>
        <v>0</v>
      </c>
      <c r="O230" s="5">
        <f t="shared" si="26"/>
        <v>0</v>
      </c>
    </row>
    <row r="231" spans="1:15" ht="36" outlineLevel="2">
      <c r="A231" s="30" t="s">
        <v>523</v>
      </c>
      <c r="B231" s="7" t="s">
        <v>343</v>
      </c>
      <c r="C231" s="3">
        <v>11</v>
      </c>
      <c r="D231" s="7" t="s">
        <v>359</v>
      </c>
      <c r="E231" s="44" t="s">
        <v>1032</v>
      </c>
      <c r="F231" s="7" t="s">
        <v>4</v>
      </c>
      <c r="G231" s="7" t="s">
        <v>90</v>
      </c>
      <c r="H231" s="7" t="s">
        <v>645</v>
      </c>
      <c r="I231" s="7" t="s">
        <v>798</v>
      </c>
      <c r="J231" s="8"/>
      <c r="K231" s="5">
        <v>14265</v>
      </c>
      <c r="L231" s="5">
        <f t="shared" si="24"/>
        <v>0</v>
      </c>
      <c r="M231" s="25">
        <v>0.2</v>
      </c>
      <c r="N231" s="5">
        <f t="shared" si="25"/>
        <v>0</v>
      </c>
      <c r="O231" s="5">
        <f t="shared" si="26"/>
        <v>0</v>
      </c>
    </row>
    <row r="232" spans="1:15" ht="36" outlineLevel="2">
      <c r="A232" s="30" t="s">
        <v>523</v>
      </c>
      <c r="B232" s="7" t="s">
        <v>343</v>
      </c>
      <c r="C232" s="3">
        <v>12</v>
      </c>
      <c r="D232" s="7" t="s">
        <v>337</v>
      </c>
      <c r="E232" s="44" t="s">
        <v>1033</v>
      </c>
      <c r="F232" s="7" t="s">
        <v>4</v>
      </c>
      <c r="G232" s="7" t="s">
        <v>5</v>
      </c>
      <c r="H232" s="7" t="s">
        <v>646</v>
      </c>
      <c r="I232" s="7" t="s">
        <v>798</v>
      </c>
      <c r="J232" s="8"/>
      <c r="K232" s="5">
        <v>39028</v>
      </c>
      <c r="L232" s="5">
        <f t="shared" si="24"/>
        <v>0</v>
      </c>
      <c r="M232" s="25">
        <v>0.2</v>
      </c>
      <c r="N232" s="5">
        <f t="shared" si="25"/>
        <v>0</v>
      </c>
      <c r="O232" s="5">
        <f t="shared" si="26"/>
        <v>0</v>
      </c>
    </row>
    <row r="233" spans="1:15" customFormat="1" ht="24" outlineLevel="2">
      <c r="A233" s="30" t="s">
        <v>523</v>
      </c>
      <c r="B233" s="7" t="s">
        <v>343</v>
      </c>
      <c r="C233" s="3">
        <v>13</v>
      </c>
      <c r="D233" s="7" t="s">
        <v>360</v>
      </c>
      <c r="E233" s="44" t="s">
        <v>1034</v>
      </c>
      <c r="F233" s="7" t="s">
        <v>4</v>
      </c>
      <c r="G233" s="7" t="s">
        <v>361</v>
      </c>
      <c r="H233" s="7" t="s">
        <v>647</v>
      </c>
      <c r="I233" s="7" t="s">
        <v>798</v>
      </c>
      <c r="J233" s="8"/>
      <c r="K233" s="5">
        <v>7194</v>
      </c>
      <c r="L233" s="5">
        <f t="shared" si="24"/>
        <v>0</v>
      </c>
      <c r="M233" s="25">
        <v>0.2</v>
      </c>
      <c r="N233" s="5">
        <f t="shared" si="25"/>
        <v>0</v>
      </c>
      <c r="O233" s="5">
        <f t="shared" si="26"/>
        <v>0</v>
      </c>
    </row>
    <row r="234" spans="1:15" ht="24" outlineLevel="2">
      <c r="A234" s="30" t="s">
        <v>523</v>
      </c>
      <c r="B234" s="7" t="s">
        <v>343</v>
      </c>
      <c r="C234" s="3">
        <v>14</v>
      </c>
      <c r="D234" s="7" t="s">
        <v>362</v>
      </c>
      <c r="E234" s="44" t="s">
        <v>1035</v>
      </c>
      <c r="F234" s="7" t="s">
        <v>4</v>
      </c>
      <c r="G234" s="7" t="s">
        <v>6</v>
      </c>
      <c r="H234" s="7" t="s">
        <v>648</v>
      </c>
      <c r="I234" s="7" t="s">
        <v>798</v>
      </c>
      <c r="J234" s="8"/>
      <c r="K234" s="5">
        <v>25300</v>
      </c>
      <c r="L234" s="5">
        <f t="shared" si="24"/>
        <v>0</v>
      </c>
      <c r="M234" s="25">
        <v>0.2</v>
      </c>
      <c r="N234" s="5">
        <f t="shared" si="25"/>
        <v>0</v>
      </c>
      <c r="O234" s="5">
        <f t="shared" si="26"/>
        <v>0</v>
      </c>
    </row>
    <row r="235" spans="1:15" ht="36" outlineLevel="2">
      <c r="A235" s="30" t="s">
        <v>523</v>
      </c>
      <c r="B235" s="7" t="s">
        <v>343</v>
      </c>
      <c r="C235" s="3">
        <v>15</v>
      </c>
      <c r="D235" s="7" t="s">
        <v>363</v>
      </c>
      <c r="E235" s="44" t="s">
        <v>1036</v>
      </c>
      <c r="F235" s="7" t="s">
        <v>4</v>
      </c>
      <c r="G235" s="7" t="s">
        <v>70</v>
      </c>
      <c r="H235" s="7" t="s">
        <v>649</v>
      </c>
      <c r="I235" s="7" t="s">
        <v>798</v>
      </c>
      <c r="J235" s="8"/>
      <c r="K235" s="5">
        <v>16453</v>
      </c>
      <c r="L235" s="5">
        <f t="shared" si="24"/>
        <v>0</v>
      </c>
      <c r="M235" s="25">
        <v>0.2</v>
      </c>
      <c r="N235" s="5">
        <f t="shared" si="25"/>
        <v>0</v>
      </c>
      <c r="O235" s="5">
        <f t="shared" si="26"/>
        <v>0</v>
      </c>
    </row>
    <row r="236" spans="1:15" ht="36" outlineLevel="2">
      <c r="A236" s="30" t="s">
        <v>523</v>
      </c>
      <c r="B236" s="7" t="s">
        <v>343</v>
      </c>
      <c r="C236" s="3">
        <v>16</v>
      </c>
      <c r="D236" s="7" t="s">
        <v>364</v>
      </c>
      <c r="E236" s="44" t="s">
        <v>1037</v>
      </c>
      <c r="F236" s="7" t="s">
        <v>4</v>
      </c>
      <c r="G236" s="7" t="s">
        <v>6</v>
      </c>
      <c r="H236" s="7" t="s">
        <v>650</v>
      </c>
      <c r="I236" s="7" t="s">
        <v>798</v>
      </c>
      <c r="J236" s="8"/>
      <c r="K236" s="5">
        <v>24213</v>
      </c>
      <c r="L236" s="5">
        <f t="shared" si="24"/>
        <v>0</v>
      </c>
      <c r="M236" s="25">
        <v>0.2</v>
      </c>
      <c r="N236" s="5">
        <f t="shared" si="25"/>
        <v>0</v>
      </c>
      <c r="O236" s="5">
        <f t="shared" si="26"/>
        <v>0</v>
      </c>
    </row>
    <row r="237" spans="1:15" ht="24" outlineLevel="2">
      <c r="A237" s="30" t="s">
        <v>523</v>
      </c>
      <c r="B237" s="7" t="s">
        <v>343</v>
      </c>
      <c r="C237" s="3">
        <v>17</v>
      </c>
      <c r="D237" s="7" t="s">
        <v>365</v>
      </c>
      <c r="E237" s="44" t="s">
        <v>1038</v>
      </c>
      <c r="F237" s="7" t="s">
        <v>4</v>
      </c>
      <c r="G237" s="7" t="s">
        <v>366</v>
      </c>
      <c r="H237" s="7" t="s">
        <v>651</v>
      </c>
      <c r="I237" s="7" t="s">
        <v>798</v>
      </c>
      <c r="J237" s="8"/>
      <c r="K237" s="5">
        <v>7142</v>
      </c>
      <c r="L237" s="5">
        <f t="shared" si="24"/>
        <v>0</v>
      </c>
      <c r="M237" s="25">
        <v>0.2</v>
      </c>
      <c r="N237" s="5">
        <f t="shared" si="25"/>
        <v>0</v>
      </c>
      <c r="O237" s="5">
        <f t="shared" si="26"/>
        <v>0</v>
      </c>
    </row>
    <row r="238" spans="1:15" ht="24" outlineLevel="2">
      <c r="A238" s="30" t="s">
        <v>523</v>
      </c>
      <c r="B238" s="7" t="s">
        <v>343</v>
      </c>
      <c r="C238" s="3">
        <v>18</v>
      </c>
      <c r="D238" s="7" t="s">
        <v>367</v>
      </c>
      <c r="E238" s="44" t="s">
        <v>1039</v>
      </c>
      <c r="F238" s="7" t="s">
        <v>4</v>
      </c>
      <c r="G238" s="7" t="s">
        <v>368</v>
      </c>
      <c r="H238" s="7" t="s">
        <v>652</v>
      </c>
      <c r="I238" s="7" t="s">
        <v>798</v>
      </c>
      <c r="J238" s="8"/>
      <c r="K238" s="5">
        <v>15577</v>
      </c>
      <c r="L238" s="5">
        <f t="shared" si="24"/>
        <v>0</v>
      </c>
      <c r="M238" s="25">
        <v>0.2</v>
      </c>
      <c r="N238" s="5">
        <f t="shared" si="25"/>
        <v>0</v>
      </c>
      <c r="O238" s="5">
        <f t="shared" si="26"/>
        <v>0</v>
      </c>
    </row>
    <row r="239" spans="1:15" ht="24" outlineLevel="2">
      <c r="A239" s="30" t="s">
        <v>523</v>
      </c>
      <c r="B239" s="7" t="s">
        <v>343</v>
      </c>
      <c r="C239" s="3">
        <v>19</v>
      </c>
      <c r="D239" s="7" t="s">
        <v>369</v>
      </c>
      <c r="E239" s="44" t="s">
        <v>1040</v>
      </c>
      <c r="F239" s="7" t="s">
        <v>4</v>
      </c>
      <c r="G239" s="7" t="s">
        <v>368</v>
      </c>
      <c r="H239" s="7" t="s">
        <v>653</v>
      </c>
      <c r="I239" s="7" t="s">
        <v>798</v>
      </c>
      <c r="J239" s="8"/>
      <c r="K239" s="5">
        <v>11109</v>
      </c>
      <c r="L239" s="5">
        <f t="shared" si="24"/>
        <v>0</v>
      </c>
      <c r="M239" s="25">
        <v>0.2</v>
      </c>
      <c r="N239" s="5">
        <f t="shared" si="25"/>
        <v>0</v>
      </c>
      <c r="O239" s="5">
        <f t="shared" si="26"/>
        <v>0</v>
      </c>
    </row>
    <row r="240" spans="1:15" customFormat="1" ht="24" outlineLevel="2">
      <c r="A240" s="30" t="s">
        <v>523</v>
      </c>
      <c r="B240" s="7" t="s">
        <v>343</v>
      </c>
      <c r="C240" s="3">
        <v>20</v>
      </c>
      <c r="D240" s="7" t="s">
        <v>87</v>
      </c>
      <c r="E240" s="44" t="s">
        <v>1041</v>
      </c>
      <c r="F240" s="7" t="s">
        <v>4</v>
      </c>
      <c r="G240" s="7" t="s">
        <v>6</v>
      </c>
      <c r="H240" s="7" t="s">
        <v>654</v>
      </c>
      <c r="I240" s="7" t="s">
        <v>798</v>
      </c>
      <c r="J240" s="8"/>
      <c r="K240" s="5">
        <v>51873</v>
      </c>
      <c r="L240" s="5">
        <f t="shared" si="24"/>
        <v>0</v>
      </c>
      <c r="M240" s="25">
        <v>0.2</v>
      </c>
      <c r="N240" s="5">
        <f t="shared" si="25"/>
        <v>0</v>
      </c>
      <c r="O240" s="5">
        <f t="shared" si="26"/>
        <v>0</v>
      </c>
    </row>
    <row r="241" spans="1:15" ht="24" outlineLevel="2">
      <c r="A241" s="30" t="s">
        <v>523</v>
      </c>
      <c r="B241" s="7" t="s">
        <v>343</v>
      </c>
      <c r="C241" s="3">
        <v>21</v>
      </c>
      <c r="D241" s="7" t="s">
        <v>336</v>
      </c>
      <c r="E241" s="44" t="s">
        <v>1042</v>
      </c>
      <c r="F241" s="7" t="s">
        <v>4</v>
      </c>
      <c r="G241" s="7" t="s">
        <v>370</v>
      </c>
      <c r="H241" s="7" t="s">
        <v>655</v>
      </c>
      <c r="I241" s="7" t="s">
        <v>798</v>
      </c>
      <c r="J241" s="8"/>
      <c r="K241" s="5">
        <v>12188</v>
      </c>
      <c r="L241" s="5">
        <f t="shared" si="24"/>
        <v>0</v>
      </c>
      <c r="M241" s="25">
        <v>0.2</v>
      </c>
      <c r="N241" s="5">
        <f t="shared" si="25"/>
        <v>0</v>
      </c>
      <c r="O241" s="5">
        <f t="shared" si="26"/>
        <v>0</v>
      </c>
    </row>
    <row r="242" spans="1:15" ht="36" outlineLevel="2">
      <c r="A242" s="30" t="s">
        <v>523</v>
      </c>
      <c r="B242" s="7" t="s">
        <v>343</v>
      </c>
      <c r="C242" s="3">
        <v>22</v>
      </c>
      <c r="D242" s="7" t="s">
        <v>371</v>
      </c>
      <c r="E242" s="44" t="s">
        <v>1043</v>
      </c>
      <c r="F242" s="7" t="s">
        <v>4</v>
      </c>
      <c r="G242" s="7" t="s">
        <v>372</v>
      </c>
      <c r="H242" s="7" t="s">
        <v>656</v>
      </c>
      <c r="I242" s="7" t="s">
        <v>798</v>
      </c>
      <c r="J242" s="8"/>
      <c r="K242" s="5">
        <v>6045</v>
      </c>
      <c r="L242" s="5">
        <f t="shared" si="24"/>
        <v>0</v>
      </c>
      <c r="M242" s="25">
        <v>0.2</v>
      </c>
      <c r="N242" s="5">
        <f t="shared" si="25"/>
        <v>0</v>
      </c>
      <c r="O242" s="5">
        <f t="shared" si="26"/>
        <v>0</v>
      </c>
    </row>
    <row r="243" spans="1:15" ht="36" outlineLevel="2">
      <c r="A243" s="30" t="s">
        <v>523</v>
      </c>
      <c r="B243" s="7" t="s">
        <v>343</v>
      </c>
      <c r="C243" s="3">
        <v>23</v>
      </c>
      <c r="D243" s="7" t="s">
        <v>373</v>
      </c>
      <c r="E243" s="44" t="s">
        <v>1044</v>
      </c>
      <c r="F243" s="7" t="s">
        <v>4</v>
      </c>
      <c r="G243" s="7" t="s">
        <v>374</v>
      </c>
      <c r="H243" s="7" t="s">
        <v>657</v>
      </c>
      <c r="I243" s="7" t="s">
        <v>798</v>
      </c>
      <c r="J243" s="8"/>
      <c r="K243" s="5">
        <v>44858</v>
      </c>
      <c r="L243" s="5">
        <f t="shared" ref="L243:L306" si="27">J243*K243</f>
        <v>0</v>
      </c>
      <c r="M243" s="25">
        <v>0.2</v>
      </c>
      <c r="N243" s="5">
        <f t="shared" ref="N243:N306" si="28">L243*M243</f>
        <v>0</v>
      </c>
      <c r="O243" s="5">
        <f t="shared" ref="O243:O306" si="29">L243+N243</f>
        <v>0</v>
      </c>
    </row>
    <row r="244" spans="1:15" ht="36" outlineLevel="2">
      <c r="A244" s="30" t="s">
        <v>523</v>
      </c>
      <c r="B244" s="7" t="s">
        <v>343</v>
      </c>
      <c r="C244" s="3">
        <v>24</v>
      </c>
      <c r="D244" s="7" t="s">
        <v>375</v>
      </c>
      <c r="E244" s="44" t="s">
        <v>1045</v>
      </c>
      <c r="F244" s="7" t="s">
        <v>4</v>
      </c>
      <c r="G244" s="7" t="s">
        <v>68</v>
      </c>
      <c r="H244" s="7" t="s">
        <v>791</v>
      </c>
      <c r="I244" s="7" t="s">
        <v>598</v>
      </c>
      <c r="J244" s="8"/>
      <c r="K244" s="5">
        <v>44463</v>
      </c>
      <c r="L244" s="5">
        <f t="shared" si="27"/>
        <v>0</v>
      </c>
      <c r="M244" s="25">
        <v>0.2</v>
      </c>
      <c r="N244" s="5">
        <f t="shared" si="28"/>
        <v>0</v>
      </c>
      <c r="O244" s="5">
        <f t="shared" si="29"/>
        <v>0</v>
      </c>
    </row>
    <row r="245" spans="1:15" ht="36" outlineLevel="2">
      <c r="A245" s="30" t="s">
        <v>523</v>
      </c>
      <c r="B245" s="7" t="s">
        <v>343</v>
      </c>
      <c r="C245" s="3">
        <v>25</v>
      </c>
      <c r="D245" s="7" t="s">
        <v>376</v>
      </c>
      <c r="E245" s="44" t="s">
        <v>1046</v>
      </c>
      <c r="F245" s="7" t="s">
        <v>4</v>
      </c>
      <c r="G245" s="7" t="s">
        <v>68</v>
      </c>
      <c r="H245" s="7" t="s">
        <v>791</v>
      </c>
      <c r="I245" s="7" t="s">
        <v>598</v>
      </c>
      <c r="J245" s="8"/>
      <c r="K245" s="5">
        <v>44463</v>
      </c>
      <c r="L245" s="5">
        <f t="shared" si="27"/>
        <v>0</v>
      </c>
      <c r="M245" s="25">
        <v>0.2</v>
      </c>
      <c r="N245" s="5">
        <f t="shared" si="28"/>
        <v>0</v>
      </c>
      <c r="O245" s="5">
        <f t="shared" si="29"/>
        <v>0</v>
      </c>
    </row>
    <row r="246" spans="1:15" ht="36" outlineLevel="2">
      <c r="A246" s="30" t="s">
        <v>523</v>
      </c>
      <c r="B246" s="7" t="s">
        <v>343</v>
      </c>
      <c r="C246" s="3">
        <v>26</v>
      </c>
      <c r="D246" s="7" t="s">
        <v>377</v>
      </c>
      <c r="E246" s="44" t="s">
        <v>1047</v>
      </c>
      <c r="F246" s="7" t="s">
        <v>4</v>
      </c>
      <c r="G246" s="7" t="s">
        <v>68</v>
      </c>
      <c r="H246" s="7" t="s">
        <v>791</v>
      </c>
      <c r="I246" s="7" t="s">
        <v>598</v>
      </c>
      <c r="J246" s="8"/>
      <c r="K246" s="5">
        <v>44463</v>
      </c>
      <c r="L246" s="5">
        <f t="shared" si="27"/>
        <v>0</v>
      </c>
      <c r="M246" s="25">
        <v>0.2</v>
      </c>
      <c r="N246" s="5">
        <f t="shared" si="28"/>
        <v>0</v>
      </c>
      <c r="O246" s="5">
        <f t="shared" si="29"/>
        <v>0</v>
      </c>
    </row>
    <row r="247" spans="1:15" ht="24" outlineLevel="2">
      <c r="A247" s="30" t="s">
        <v>523</v>
      </c>
      <c r="B247" s="7" t="s">
        <v>343</v>
      </c>
      <c r="C247" s="3">
        <v>27</v>
      </c>
      <c r="D247" s="7" t="s">
        <v>335</v>
      </c>
      <c r="E247" s="44" t="s">
        <v>1048</v>
      </c>
      <c r="F247" s="7" t="s">
        <v>4</v>
      </c>
      <c r="G247" s="7" t="s">
        <v>370</v>
      </c>
      <c r="H247" s="7" t="s">
        <v>658</v>
      </c>
      <c r="I247" s="7" t="s">
        <v>798</v>
      </c>
      <c r="J247" s="8"/>
      <c r="K247" s="5">
        <v>8101</v>
      </c>
      <c r="L247" s="5">
        <f t="shared" si="27"/>
        <v>0</v>
      </c>
      <c r="M247" s="25">
        <v>0.2</v>
      </c>
      <c r="N247" s="5">
        <f t="shared" si="28"/>
        <v>0</v>
      </c>
      <c r="O247" s="5">
        <f t="shared" si="29"/>
        <v>0</v>
      </c>
    </row>
    <row r="248" spans="1:15" ht="24" outlineLevel="2">
      <c r="A248" s="30" t="s">
        <v>523</v>
      </c>
      <c r="B248" s="7" t="s">
        <v>343</v>
      </c>
      <c r="C248" s="3">
        <v>28</v>
      </c>
      <c r="D248" s="7" t="s">
        <v>89</v>
      </c>
      <c r="E248" s="44" t="s">
        <v>1049</v>
      </c>
      <c r="F248" s="7" t="s">
        <v>4</v>
      </c>
      <c r="G248" s="7" t="s">
        <v>6</v>
      </c>
      <c r="H248" s="7" t="s">
        <v>659</v>
      </c>
      <c r="I248" s="7" t="s">
        <v>798</v>
      </c>
      <c r="J248" s="8"/>
      <c r="K248" s="5">
        <v>50640</v>
      </c>
      <c r="L248" s="5">
        <f t="shared" si="27"/>
        <v>0</v>
      </c>
      <c r="M248" s="25">
        <v>0.2</v>
      </c>
      <c r="N248" s="5">
        <f t="shared" si="28"/>
        <v>0</v>
      </c>
      <c r="O248" s="5">
        <f t="shared" si="29"/>
        <v>0</v>
      </c>
    </row>
    <row r="249" spans="1:15" customFormat="1" ht="24" outlineLevel="2">
      <c r="A249" s="30" t="s">
        <v>523</v>
      </c>
      <c r="B249" s="7" t="s">
        <v>343</v>
      </c>
      <c r="C249" s="3">
        <v>29</v>
      </c>
      <c r="D249" s="7" t="s">
        <v>88</v>
      </c>
      <c r="E249" s="44" t="s">
        <v>1050</v>
      </c>
      <c r="F249" s="7" t="s">
        <v>4</v>
      </c>
      <c r="G249" s="7" t="s">
        <v>81</v>
      </c>
      <c r="H249" s="7" t="s">
        <v>660</v>
      </c>
      <c r="I249" s="7" t="s">
        <v>798</v>
      </c>
      <c r="J249" s="8"/>
      <c r="K249" s="5">
        <v>21576</v>
      </c>
      <c r="L249" s="5">
        <f t="shared" si="27"/>
        <v>0</v>
      </c>
      <c r="M249" s="25">
        <v>0.2</v>
      </c>
      <c r="N249" s="5">
        <f t="shared" si="28"/>
        <v>0</v>
      </c>
      <c r="O249" s="5">
        <f t="shared" si="29"/>
        <v>0</v>
      </c>
    </row>
    <row r="250" spans="1:15" ht="36" outlineLevel="2">
      <c r="A250" s="30" t="s">
        <v>523</v>
      </c>
      <c r="B250" s="7" t="s">
        <v>343</v>
      </c>
      <c r="C250" s="3">
        <v>30</v>
      </c>
      <c r="D250" s="7" t="s">
        <v>378</v>
      </c>
      <c r="E250" s="44" t="s">
        <v>1051</v>
      </c>
      <c r="F250" s="7" t="s">
        <v>4</v>
      </c>
      <c r="G250" s="7" t="s">
        <v>379</v>
      </c>
      <c r="H250" s="7" t="s">
        <v>661</v>
      </c>
      <c r="I250" s="7" t="s">
        <v>798</v>
      </c>
      <c r="J250" s="8"/>
      <c r="K250" s="5">
        <v>45299</v>
      </c>
      <c r="L250" s="5">
        <f t="shared" si="27"/>
        <v>0</v>
      </c>
      <c r="M250" s="25">
        <v>0.2</v>
      </c>
      <c r="N250" s="5">
        <f t="shared" si="28"/>
        <v>0</v>
      </c>
      <c r="O250" s="5">
        <f t="shared" si="29"/>
        <v>0</v>
      </c>
    </row>
    <row r="251" spans="1:15" ht="36" outlineLevel="2">
      <c r="A251" s="30" t="s">
        <v>523</v>
      </c>
      <c r="B251" s="7" t="s">
        <v>343</v>
      </c>
      <c r="C251" s="3">
        <v>31</v>
      </c>
      <c r="D251" s="7" t="s">
        <v>380</v>
      </c>
      <c r="E251" s="44" t="s">
        <v>1052</v>
      </c>
      <c r="F251" s="7" t="s">
        <v>4</v>
      </c>
      <c r="G251" s="7" t="s">
        <v>350</v>
      </c>
      <c r="H251" s="7" t="s">
        <v>662</v>
      </c>
      <c r="I251" s="7" t="s">
        <v>798</v>
      </c>
      <c r="J251" s="8"/>
      <c r="K251" s="5">
        <v>35644</v>
      </c>
      <c r="L251" s="5">
        <f t="shared" si="27"/>
        <v>0</v>
      </c>
      <c r="M251" s="25">
        <v>0.2</v>
      </c>
      <c r="N251" s="5">
        <f t="shared" si="28"/>
        <v>0</v>
      </c>
      <c r="O251" s="5">
        <f t="shared" si="29"/>
        <v>0</v>
      </c>
    </row>
    <row r="252" spans="1:15" ht="36" outlineLevel="2">
      <c r="A252" s="30" t="s">
        <v>523</v>
      </c>
      <c r="B252" s="7" t="s">
        <v>343</v>
      </c>
      <c r="C252" s="3">
        <v>32</v>
      </c>
      <c r="D252" s="7" t="s">
        <v>381</v>
      </c>
      <c r="E252" s="44" t="s">
        <v>1053</v>
      </c>
      <c r="F252" s="7" t="s">
        <v>4</v>
      </c>
      <c r="G252" s="7" t="s">
        <v>382</v>
      </c>
      <c r="H252" s="7" t="s">
        <v>663</v>
      </c>
      <c r="I252" s="7" t="s">
        <v>798</v>
      </c>
      <c r="J252" s="8"/>
      <c r="K252" s="5">
        <v>15820</v>
      </c>
      <c r="L252" s="5">
        <f t="shared" si="27"/>
        <v>0</v>
      </c>
      <c r="M252" s="25">
        <v>0.2</v>
      </c>
      <c r="N252" s="5">
        <f t="shared" si="28"/>
        <v>0</v>
      </c>
      <c r="O252" s="5">
        <f t="shared" si="29"/>
        <v>0</v>
      </c>
    </row>
    <row r="253" spans="1:15" ht="24" outlineLevel="2">
      <c r="A253" s="30" t="s">
        <v>523</v>
      </c>
      <c r="B253" s="7" t="s">
        <v>343</v>
      </c>
      <c r="C253" s="3">
        <v>33</v>
      </c>
      <c r="D253" s="7" t="s">
        <v>383</v>
      </c>
      <c r="E253" s="44" t="s">
        <v>1054</v>
      </c>
      <c r="F253" s="7" t="s">
        <v>4</v>
      </c>
      <c r="G253" s="7" t="s">
        <v>63</v>
      </c>
      <c r="H253" s="7" t="s">
        <v>383</v>
      </c>
      <c r="I253" s="7" t="s">
        <v>798</v>
      </c>
      <c r="J253" s="8"/>
      <c r="K253" s="5">
        <v>8894</v>
      </c>
      <c r="L253" s="5">
        <f t="shared" si="27"/>
        <v>0</v>
      </c>
      <c r="M253" s="25">
        <v>0.2</v>
      </c>
      <c r="N253" s="5">
        <f t="shared" si="28"/>
        <v>0</v>
      </c>
      <c r="O253" s="5">
        <f t="shared" si="29"/>
        <v>0</v>
      </c>
    </row>
    <row r="254" spans="1:15" customFormat="1" ht="24" outlineLevel="2">
      <c r="A254" s="30" t="s">
        <v>523</v>
      </c>
      <c r="B254" s="7" t="s">
        <v>343</v>
      </c>
      <c r="C254" s="3">
        <v>34</v>
      </c>
      <c r="D254" s="7" t="s">
        <v>384</v>
      </c>
      <c r="E254" s="44" t="s">
        <v>1055</v>
      </c>
      <c r="F254" s="7" t="s">
        <v>4</v>
      </c>
      <c r="G254" s="7" t="s">
        <v>85</v>
      </c>
      <c r="H254" s="7" t="s">
        <v>664</v>
      </c>
      <c r="I254" s="7" t="s">
        <v>798</v>
      </c>
      <c r="J254" s="8"/>
      <c r="K254" s="5">
        <v>19407</v>
      </c>
      <c r="L254" s="5">
        <f t="shared" si="27"/>
        <v>0</v>
      </c>
      <c r="M254" s="25">
        <v>0.2</v>
      </c>
      <c r="N254" s="5">
        <f t="shared" si="28"/>
        <v>0</v>
      </c>
      <c r="O254" s="5">
        <f t="shared" si="29"/>
        <v>0</v>
      </c>
    </row>
    <row r="255" spans="1:15" ht="24" outlineLevel="2">
      <c r="A255" s="30" t="s">
        <v>523</v>
      </c>
      <c r="B255" s="7" t="s">
        <v>343</v>
      </c>
      <c r="C255" s="3">
        <v>35</v>
      </c>
      <c r="D255" s="7" t="s">
        <v>385</v>
      </c>
      <c r="E255" s="44" t="s">
        <v>1056</v>
      </c>
      <c r="F255" s="7" t="s">
        <v>4</v>
      </c>
      <c r="G255" s="7" t="s">
        <v>350</v>
      </c>
      <c r="H255" s="7" t="s">
        <v>665</v>
      </c>
      <c r="I255" s="7" t="s">
        <v>798</v>
      </c>
      <c r="J255" s="8"/>
      <c r="K255" s="5">
        <v>7273</v>
      </c>
      <c r="L255" s="5">
        <f t="shared" si="27"/>
        <v>0</v>
      </c>
      <c r="M255" s="25">
        <v>0.2</v>
      </c>
      <c r="N255" s="5">
        <f t="shared" si="28"/>
        <v>0</v>
      </c>
      <c r="O255" s="5">
        <f t="shared" si="29"/>
        <v>0</v>
      </c>
    </row>
    <row r="256" spans="1:15" ht="36" outlineLevel="2">
      <c r="A256" s="30" t="s">
        <v>523</v>
      </c>
      <c r="B256" s="7" t="s">
        <v>343</v>
      </c>
      <c r="C256" s="3">
        <v>36</v>
      </c>
      <c r="D256" s="7" t="s">
        <v>386</v>
      </c>
      <c r="E256" s="44" t="s">
        <v>1057</v>
      </c>
      <c r="F256" s="7" t="s">
        <v>4</v>
      </c>
      <c r="G256" s="7" t="s">
        <v>6</v>
      </c>
      <c r="H256" s="7" t="s">
        <v>666</v>
      </c>
      <c r="I256" s="7" t="s">
        <v>798</v>
      </c>
      <c r="J256" s="8"/>
      <c r="K256" s="5">
        <v>19011</v>
      </c>
      <c r="L256" s="5">
        <f t="shared" si="27"/>
        <v>0</v>
      </c>
      <c r="M256" s="25">
        <v>0.2</v>
      </c>
      <c r="N256" s="5">
        <f t="shared" si="28"/>
        <v>0</v>
      </c>
      <c r="O256" s="5">
        <f t="shared" si="29"/>
        <v>0</v>
      </c>
    </row>
    <row r="257" spans="1:15" ht="24" outlineLevel="2">
      <c r="A257" s="30" t="s">
        <v>523</v>
      </c>
      <c r="B257" s="7" t="s">
        <v>343</v>
      </c>
      <c r="C257" s="3">
        <v>37</v>
      </c>
      <c r="D257" s="7" t="s">
        <v>387</v>
      </c>
      <c r="E257" s="44" t="s">
        <v>1058</v>
      </c>
      <c r="F257" s="7" t="s">
        <v>4</v>
      </c>
      <c r="G257" s="7" t="s">
        <v>388</v>
      </c>
      <c r="H257" s="7" t="s">
        <v>792</v>
      </c>
      <c r="I257" s="7" t="s">
        <v>798</v>
      </c>
      <c r="J257" s="8"/>
      <c r="K257" s="5">
        <v>4397</v>
      </c>
      <c r="L257" s="5">
        <f t="shared" si="27"/>
        <v>0</v>
      </c>
      <c r="M257" s="25">
        <v>0.2</v>
      </c>
      <c r="N257" s="5">
        <f t="shared" si="28"/>
        <v>0</v>
      </c>
      <c r="O257" s="5">
        <f t="shared" si="29"/>
        <v>0</v>
      </c>
    </row>
    <row r="258" spans="1:15" ht="24" outlineLevel="2">
      <c r="A258" s="30" t="s">
        <v>523</v>
      </c>
      <c r="B258" s="7" t="s">
        <v>343</v>
      </c>
      <c r="C258" s="3">
        <v>38</v>
      </c>
      <c r="D258" s="7" t="s">
        <v>389</v>
      </c>
      <c r="E258" s="44" t="s">
        <v>1059</v>
      </c>
      <c r="F258" s="7" t="s">
        <v>4</v>
      </c>
      <c r="G258" s="7" t="s">
        <v>390</v>
      </c>
      <c r="H258" s="7" t="s">
        <v>667</v>
      </c>
      <c r="I258" s="7" t="s">
        <v>798</v>
      </c>
      <c r="J258" s="8"/>
      <c r="K258" s="5">
        <v>19818</v>
      </c>
      <c r="L258" s="5">
        <f t="shared" si="27"/>
        <v>0</v>
      </c>
      <c r="M258" s="25">
        <v>0.2</v>
      </c>
      <c r="N258" s="5">
        <f t="shared" si="28"/>
        <v>0</v>
      </c>
      <c r="O258" s="5">
        <f t="shared" si="29"/>
        <v>0</v>
      </c>
    </row>
    <row r="259" spans="1:15" ht="24" outlineLevel="2">
      <c r="A259" s="30" t="s">
        <v>523</v>
      </c>
      <c r="B259" s="7" t="s">
        <v>343</v>
      </c>
      <c r="C259" s="3">
        <v>39</v>
      </c>
      <c r="D259" s="7" t="s">
        <v>391</v>
      </c>
      <c r="E259" s="44" t="s">
        <v>1060</v>
      </c>
      <c r="F259" s="7" t="s">
        <v>4</v>
      </c>
      <c r="G259" s="7" t="s">
        <v>392</v>
      </c>
      <c r="H259" s="7" t="s">
        <v>668</v>
      </c>
      <c r="I259" s="7" t="s">
        <v>798</v>
      </c>
      <c r="J259" s="8"/>
      <c r="K259" s="5">
        <v>7573</v>
      </c>
      <c r="L259" s="5">
        <f t="shared" si="27"/>
        <v>0</v>
      </c>
      <c r="M259" s="25">
        <v>0.2</v>
      </c>
      <c r="N259" s="5">
        <f t="shared" si="28"/>
        <v>0</v>
      </c>
      <c r="O259" s="5">
        <f t="shared" si="29"/>
        <v>0</v>
      </c>
    </row>
    <row r="260" spans="1:15" ht="24" outlineLevel="2">
      <c r="A260" s="30" t="s">
        <v>523</v>
      </c>
      <c r="B260" s="7" t="s">
        <v>343</v>
      </c>
      <c r="C260" s="3">
        <v>40</v>
      </c>
      <c r="D260" s="7" t="s">
        <v>393</v>
      </c>
      <c r="E260" s="44" t="s">
        <v>1061</v>
      </c>
      <c r="F260" s="7" t="s">
        <v>4</v>
      </c>
      <c r="G260" s="7" t="s">
        <v>394</v>
      </c>
      <c r="H260" s="7" t="s">
        <v>669</v>
      </c>
      <c r="I260" s="7" t="s">
        <v>798</v>
      </c>
      <c r="J260" s="8"/>
      <c r="K260" s="5">
        <v>7573</v>
      </c>
      <c r="L260" s="5">
        <f t="shared" si="27"/>
        <v>0</v>
      </c>
      <c r="M260" s="25">
        <v>0.2</v>
      </c>
      <c r="N260" s="5">
        <f t="shared" si="28"/>
        <v>0</v>
      </c>
      <c r="O260" s="5">
        <f t="shared" si="29"/>
        <v>0</v>
      </c>
    </row>
    <row r="261" spans="1:15" ht="24" outlineLevel="2">
      <c r="A261" s="30" t="s">
        <v>523</v>
      </c>
      <c r="B261" s="7" t="s">
        <v>343</v>
      </c>
      <c r="C261" s="3">
        <v>41</v>
      </c>
      <c r="D261" s="7" t="s">
        <v>395</v>
      </c>
      <c r="E261" s="44" t="s">
        <v>1062</v>
      </c>
      <c r="F261" s="7" t="s">
        <v>4</v>
      </c>
      <c r="G261" s="7" t="s">
        <v>396</v>
      </c>
      <c r="H261" s="7" t="s">
        <v>670</v>
      </c>
      <c r="I261" s="7" t="s">
        <v>798</v>
      </c>
      <c r="J261" s="8"/>
      <c r="K261" s="5">
        <v>18782</v>
      </c>
      <c r="L261" s="5">
        <f t="shared" si="27"/>
        <v>0</v>
      </c>
      <c r="M261" s="25">
        <v>0.2</v>
      </c>
      <c r="N261" s="5">
        <f t="shared" si="28"/>
        <v>0</v>
      </c>
      <c r="O261" s="5">
        <f t="shared" si="29"/>
        <v>0</v>
      </c>
    </row>
    <row r="262" spans="1:15" ht="24" outlineLevel="2">
      <c r="A262" s="30" t="s">
        <v>523</v>
      </c>
      <c r="B262" s="7" t="s">
        <v>343</v>
      </c>
      <c r="C262" s="3">
        <v>42</v>
      </c>
      <c r="D262" s="7" t="s">
        <v>397</v>
      </c>
      <c r="E262" s="44" t="s">
        <v>1063</v>
      </c>
      <c r="F262" s="7" t="s">
        <v>4</v>
      </c>
      <c r="G262" s="7" t="s">
        <v>398</v>
      </c>
      <c r="H262" s="7" t="s">
        <v>671</v>
      </c>
      <c r="I262" s="7" t="s">
        <v>798</v>
      </c>
      <c r="J262" s="8"/>
      <c r="K262" s="5">
        <v>21887</v>
      </c>
      <c r="L262" s="5">
        <f t="shared" si="27"/>
        <v>0</v>
      </c>
      <c r="M262" s="25">
        <v>0.2</v>
      </c>
      <c r="N262" s="5">
        <f t="shared" si="28"/>
        <v>0</v>
      </c>
      <c r="O262" s="5">
        <f t="shared" si="29"/>
        <v>0</v>
      </c>
    </row>
    <row r="263" spans="1:15" ht="24" outlineLevel="2">
      <c r="A263" s="30" t="s">
        <v>523</v>
      </c>
      <c r="B263" s="7" t="s">
        <v>343</v>
      </c>
      <c r="C263" s="3">
        <v>43</v>
      </c>
      <c r="D263" s="7" t="s">
        <v>399</v>
      </c>
      <c r="E263" s="44" t="s">
        <v>1064</v>
      </c>
      <c r="F263" s="7" t="s">
        <v>4</v>
      </c>
      <c r="G263" s="7" t="s">
        <v>400</v>
      </c>
      <c r="H263" s="7" t="s">
        <v>399</v>
      </c>
      <c r="I263" s="7" t="s">
        <v>798</v>
      </c>
      <c r="J263" s="8"/>
      <c r="K263" s="5">
        <v>75212</v>
      </c>
      <c r="L263" s="5">
        <f t="shared" si="27"/>
        <v>0</v>
      </c>
      <c r="M263" s="25">
        <v>0.2</v>
      </c>
      <c r="N263" s="5">
        <f t="shared" si="28"/>
        <v>0</v>
      </c>
      <c r="O263" s="5">
        <f t="shared" si="29"/>
        <v>0</v>
      </c>
    </row>
    <row r="264" spans="1:15" ht="36" outlineLevel="2">
      <c r="A264" s="30" t="s">
        <v>523</v>
      </c>
      <c r="B264" s="7" t="s">
        <v>343</v>
      </c>
      <c r="C264" s="3">
        <v>44</v>
      </c>
      <c r="D264" s="7" t="s">
        <v>401</v>
      </c>
      <c r="E264" s="44" t="s">
        <v>1065</v>
      </c>
      <c r="F264" s="7" t="s">
        <v>4</v>
      </c>
      <c r="G264" s="7" t="s">
        <v>86</v>
      </c>
      <c r="H264" s="7" t="s">
        <v>672</v>
      </c>
      <c r="I264" s="7" t="s">
        <v>798</v>
      </c>
      <c r="J264" s="8"/>
      <c r="K264" s="5">
        <v>30473</v>
      </c>
      <c r="L264" s="5">
        <f t="shared" si="27"/>
        <v>0</v>
      </c>
      <c r="M264" s="25">
        <v>0.2</v>
      </c>
      <c r="N264" s="5">
        <f t="shared" si="28"/>
        <v>0</v>
      </c>
      <c r="O264" s="5">
        <f t="shared" si="29"/>
        <v>0</v>
      </c>
    </row>
    <row r="265" spans="1:15" ht="36" outlineLevel="2">
      <c r="A265" s="30" t="s">
        <v>523</v>
      </c>
      <c r="B265" s="7" t="s">
        <v>343</v>
      </c>
      <c r="C265" s="3">
        <v>45</v>
      </c>
      <c r="D265" s="7" t="s">
        <v>402</v>
      </c>
      <c r="E265" s="44" t="s">
        <v>1066</v>
      </c>
      <c r="F265" s="7" t="s">
        <v>4</v>
      </c>
      <c r="G265" s="7" t="s">
        <v>86</v>
      </c>
      <c r="H265" s="7" t="s">
        <v>673</v>
      </c>
      <c r="I265" s="7" t="s">
        <v>798</v>
      </c>
      <c r="J265" s="8"/>
      <c r="K265" s="5">
        <v>33087</v>
      </c>
      <c r="L265" s="5">
        <f t="shared" si="27"/>
        <v>0</v>
      </c>
      <c r="M265" s="25">
        <v>0.2</v>
      </c>
      <c r="N265" s="5">
        <f t="shared" si="28"/>
        <v>0</v>
      </c>
      <c r="O265" s="5">
        <f t="shared" si="29"/>
        <v>0</v>
      </c>
    </row>
    <row r="266" spans="1:15" ht="36" outlineLevel="2">
      <c r="A266" s="30" t="s">
        <v>523</v>
      </c>
      <c r="B266" s="7" t="s">
        <v>343</v>
      </c>
      <c r="C266" s="3">
        <v>46</v>
      </c>
      <c r="D266" s="7" t="s">
        <v>403</v>
      </c>
      <c r="E266" s="44" t="s">
        <v>1067</v>
      </c>
      <c r="F266" s="7" t="s">
        <v>4</v>
      </c>
      <c r="G266" s="7" t="s">
        <v>404</v>
      </c>
      <c r="H266" s="7" t="s">
        <v>674</v>
      </c>
      <c r="I266" s="7" t="s">
        <v>798</v>
      </c>
      <c r="J266" s="8"/>
      <c r="K266" s="5">
        <v>31725</v>
      </c>
      <c r="L266" s="5">
        <f t="shared" si="27"/>
        <v>0</v>
      </c>
      <c r="M266" s="25">
        <v>0.2</v>
      </c>
      <c r="N266" s="5">
        <f t="shared" si="28"/>
        <v>0</v>
      </c>
      <c r="O266" s="5">
        <f t="shared" si="29"/>
        <v>0</v>
      </c>
    </row>
    <row r="267" spans="1:15" customFormat="1" ht="36" outlineLevel="2">
      <c r="A267" s="30" t="s">
        <v>523</v>
      </c>
      <c r="B267" s="7" t="s">
        <v>343</v>
      </c>
      <c r="C267" s="3">
        <v>47</v>
      </c>
      <c r="D267" s="7" t="s">
        <v>405</v>
      </c>
      <c r="E267" s="44" t="s">
        <v>1068</v>
      </c>
      <c r="F267" s="7" t="s">
        <v>4</v>
      </c>
      <c r="G267" s="7" t="s">
        <v>406</v>
      </c>
      <c r="H267" s="7" t="s">
        <v>675</v>
      </c>
      <c r="I267" s="7" t="s">
        <v>798</v>
      </c>
      <c r="J267" s="8"/>
      <c r="K267" s="5">
        <v>6241</v>
      </c>
      <c r="L267" s="5">
        <f t="shared" si="27"/>
        <v>0</v>
      </c>
      <c r="M267" s="25">
        <v>0.2</v>
      </c>
      <c r="N267" s="5">
        <f t="shared" si="28"/>
        <v>0</v>
      </c>
      <c r="O267" s="5">
        <f t="shared" si="29"/>
        <v>0</v>
      </c>
    </row>
    <row r="268" spans="1:15" ht="24" outlineLevel="2">
      <c r="A268" s="30" t="s">
        <v>523</v>
      </c>
      <c r="B268" s="7" t="s">
        <v>343</v>
      </c>
      <c r="C268" s="3">
        <v>48</v>
      </c>
      <c r="D268" s="7" t="s">
        <v>407</v>
      </c>
      <c r="E268" s="44" t="s">
        <v>1069</v>
      </c>
      <c r="F268" s="7" t="s">
        <v>4</v>
      </c>
      <c r="G268" s="7" t="s">
        <v>408</v>
      </c>
      <c r="H268" s="7" t="s">
        <v>676</v>
      </c>
      <c r="I268" s="7" t="s">
        <v>798</v>
      </c>
      <c r="J268" s="8"/>
      <c r="K268" s="5">
        <v>29069</v>
      </c>
      <c r="L268" s="5">
        <f t="shared" si="27"/>
        <v>0</v>
      </c>
      <c r="M268" s="25">
        <v>0.2</v>
      </c>
      <c r="N268" s="5">
        <f t="shared" si="28"/>
        <v>0</v>
      </c>
      <c r="O268" s="5">
        <f t="shared" si="29"/>
        <v>0</v>
      </c>
    </row>
    <row r="269" spans="1:15" ht="48" outlineLevel="2">
      <c r="A269" s="30" t="s">
        <v>523</v>
      </c>
      <c r="B269" s="7" t="s">
        <v>343</v>
      </c>
      <c r="C269" s="3">
        <v>49</v>
      </c>
      <c r="D269" s="7" t="s">
        <v>409</v>
      </c>
      <c r="E269" s="44" t="s">
        <v>1070</v>
      </c>
      <c r="F269" s="7" t="s">
        <v>4</v>
      </c>
      <c r="G269" s="7" t="s">
        <v>358</v>
      </c>
      <c r="H269" s="7" t="s">
        <v>677</v>
      </c>
      <c r="I269" s="7" t="s">
        <v>798</v>
      </c>
      <c r="J269" s="8"/>
      <c r="K269" s="5">
        <v>105600</v>
      </c>
      <c r="L269" s="5">
        <f t="shared" si="27"/>
        <v>0</v>
      </c>
      <c r="M269" s="25">
        <v>0.2</v>
      </c>
      <c r="N269" s="5">
        <f t="shared" si="28"/>
        <v>0</v>
      </c>
      <c r="O269" s="5">
        <f t="shared" si="29"/>
        <v>0</v>
      </c>
    </row>
    <row r="270" spans="1:15" ht="36" outlineLevel="2">
      <c r="A270" s="30" t="s">
        <v>523</v>
      </c>
      <c r="B270" s="7" t="s">
        <v>343</v>
      </c>
      <c r="C270" s="3">
        <v>50</v>
      </c>
      <c r="D270" s="7" t="s">
        <v>410</v>
      </c>
      <c r="E270" s="44" t="s">
        <v>1071</v>
      </c>
      <c r="F270" s="7" t="s">
        <v>4</v>
      </c>
      <c r="G270" s="7" t="s">
        <v>19</v>
      </c>
      <c r="H270" s="7" t="s">
        <v>678</v>
      </c>
      <c r="I270" s="7" t="s">
        <v>798</v>
      </c>
      <c r="J270" s="8"/>
      <c r="K270" s="5">
        <v>8093</v>
      </c>
      <c r="L270" s="5">
        <f t="shared" si="27"/>
        <v>0</v>
      </c>
      <c r="M270" s="25">
        <v>0.2</v>
      </c>
      <c r="N270" s="5">
        <f t="shared" si="28"/>
        <v>0</v>
      </c>
      <c r="O270" s="5">
        <f t="shared" si="29"/>
        <v>0</v>
      </c>
    </row>
    <row r="271" spans="1:15" ht="36" outlineLevel="2">
      <c r="A271" s="30" t="s">
        <v>523</v>
      </c>
      <c r="B271" s="7" t="s">
        <v>343</v>
      </c>
      <c r="C271" s="3">
        <v>51</v>
      </c>
      <c r="D271" s="7" t="s">
        <v>411</v>
      </c>
      <c r="E271" s="44" t="s">
        <v>1072</v>
      </c>
      <c r="F271" s="7" t="s">
        <v>4</v>
      </c>
      <c r="G271" s="7" t="s">
        <v>350</v>
      </c>
      <c r="H271" s="7" t="s">
        <v>679</v>
      </c>
      <c r="I271" s="7" t="s">
        <v>798</v>
      </c>
      <c r="J271" s="8"/>
      <c r="K271" s="5">
        <v>140463</v>
      </c>
      <c r="L271" s="5">
        <f t="shared" si="27"/>
        <v>0</v>
      </c>
      <c r="M271" s="25">
        <v>0.2</v>
      </c>
      <c r="N271" s="5">
        <f t="shared" si="28"/>
        <v>0</v>
      </c>
      <c r="O271" s="5">
        <f t="shared" si="29"/>
        <v>0</v>
      </c>
    </row>
    <row r="272" spans="1:15" ht="24" outlineLevel="2">
      <c r="A272" s="30" t="s">
        <v>523</v>
      </c>
      <c r="B272" s="7" t="s">
        <v>343</v>
      </c>
      <c r="C272" s="3">
        <v>52</v>
      </c>
      <c r="D272" s="7" t="s">
        <v>412</v>
      </c>
      <c r="E272" s="44" t="s">
        <v>1073</v>
      </c>
      <c r="F272" s="7" t="s">
        <v>4</v>
      </c>
      <c r="G272" s="7" t="s">
        <v>252</v>
      </c>
      <c r="H272" s="7" t="s">
        <v>680</v>
      </c>
      <c r="I272" s="7" t="s">
        <v>598</v>
      </c>
      <c r="J272" s="8"/>
      <c r="K272" s="5">
        <v>49680</v>
      </c>
      <c r="L272" s="5">
        <f t="shared" si="27"/>
        <v>0</v>
      </c>
      <c r="M272" s="25">
        <v>0.2</v>
      </c>
      <c r="N272" s="5">
        <f t="shared" si="28"/>
        <v>0</v>
      </c>
      <c r="O272" s="5">
        <f t="shared" si="29"/>
        <v>0</v>
      </c>
    </row>
    <row r="273" spans="1:15" ht="49.5" customHeight="1" outlineLevel="2">
      <c r="A273" s="30" t="s">
        <v>523</v>
      </c>
      <c r="B273" s="7" t="s">
        <v>343</v>
      </c>
      <c r="C273" s="3">
        <v>53</v>
      </c>
      <c r="D273" s="7" t="s">
        <v>413</v>
      </c>
      <c r="E273" s="44" t="s">
        <v>1074</v>
      </c>
      <c r="F273" s="7" t="s">
        <v>4</v>
      </c>
      <c r="G273" s="7" t="s">
        <v>414</v>
      </c>
      <c r="H273" s="7" t="s">
        <v>799</v>
      </c>
      <c r="I273" s="7" t="s">
        <v>798</v>
      </c>
      <c r="J273" s="8"/>
      <c r="K273" s="5">
        <v>19890</v>
      </c>
      <c r="L273" s="5">
        <f t="shared" si="27"/>
        <v>0</v>
      </c>
      <c r="M273" s="25">
        <v>0.2</v>
      </c>
      <c r="N273" s="5">
        <f t="shared" si="28"/>
        <v>0</v>
      </c>
      <c r="O273" s="5">
        <f t="shared" si="29"/>
        <v>0</v>
      </c>
    </row>
    <row r="274" spans="1:15" ht="54" customHeight="1" outlineLevel="2">
      <c r="A274" s="30" t="s">
        <v>523</v>
      </c>
      <c r="B274" s="7" t="s">
        <v>343</v>
      </c>
      <c r="C274" s="3">
        <v>54</v>
      </c>
      <c r="D274" s="7" t="s">
        <v>415</v>
      </c>
      <c r="E274" s="44" t="s">
        <v>1075</v>
      </c>
      <c r="F274" s="7" t="s">
        <v>4</v>
      </c>
      <c r="G274" s="7" t="s">
        <v>85</v>
      </c>
      <c r="H274" s="7" t="s">
        <v>800</v>
      </c>
      <c r="I274" s="7" t="s">
        <v>798</v>
      </c>
      <c r="J274" s="8"/>
      <c r="K274" s="5">
        <v>64704</v>
      </c>
      <c r="L274" s="5">
        <f t="shared" si="27"/>
        <v>0</v>
      </c>
      <c r="M274" s="25">
        <v>0.2</v>
      </c>
      <c r="N274" s="5">
        <f t="shared" si="28"/>
        <v>0</v>
      </c>
      <c r="O274" s="5">
        <f t="shared" si="29"/>
        <v>0</v>
      </c>
    </row>
    <row r="275" spans="1:15" ht="24" outlineLevel="2">
      <c r="A275" s="30" t="s">
        <v>523</v>
      </c>
      <c r="B275" s="7" t="s">
        <v>343</v>
      </c>
      <c r="C275" s="3">
        <v>55</v>
      </c>
      <c r="D275" s="7" t="s">
        <v>416</v>
      </c>
      <c r="E275" s="44" t="s">
        <v>1076</v>
      </c>
      <c r="F275" s="7" t="s">
        <v>4</v>
      </c>
      <c r="G275" s="7" t="s">
        <v>417</v>
      </c>
      <c r="H275" s="7" t="s">
        <v>681</v>
      </c>
      <c r="I275" s="7" t="s">
        <v>798</v>
      </c>
      <c r="J275" s="8"/>
      <c r="K275" s="5">
        <v>120581</v>
      </c>
      <c r="L275" s="5">
        <f t="shared" si="27"/>
        <v>0</v>
      </c>
      <c r="M275" s="25">
        <v>0.2</v>
      </c>
      <c r="N275" s="5">
        <f t="shared" si="28"/>
        <v>0</v>
      </c>
      <c r="O275" s="5">
        <f t="shared" si="29"/>
        <v>0</v>
      </c>
    </row>
    <row r="276" spans="1:15" ht="24" outlineLevel="2">
      <c r="A276" s="30" t="s">
        <v>523</v>
      </c>
      <c r="B276" s="7" t="s">
        <v>343</v>
      </c>
      <c r="C276" s="3">
        <v>56</v>
      </c>
      <c r="D276" s="7" t="s">
        <v>418</v>
      </c>
      <c r="E276" s="44" t="s">
        <v>1077</v>
      </c>
      <c r="F276" s="7" t="s">
        <v>4</v>
      </c>
      <c r="G276" s="7" t="s">
        <v>419</v>
      </c>
      <c r="H276" s="7" t="s">
        <v>682</v>
      </c>
      <c r="I276" s="7" t="s">
        <v>798</v>
      </c>
      <c r="J276" s="8"/>
      <c r="K276" s="5">
        <v>9188</v>
      </c>
      <c r="L276" s="5">
        <f t="shared" si="27"/>
        <v>0</v>
      </c>
      <c r="M276" s="25">
        <v>0.2</v>
      </c>
      <c r="N276" s="5">
        <f t="shared" si="28"/>
        <v>0</v>
      </c>
      <c r="O276" s="5">
        <f t="shared" si="29"/>
        <v>0</v>
      </c>
    </row>
    <row r="277" spans="1:15" ht="36" outlineLevel="2">
      <c r="A277" s="30" t="s">
        <v>523</v>
      </c>
      <c r="B277" s="7" t="s">
        <v>343</v>
      </c>
      <c r="C277" s="3">
        <v>57</v>
      </c>
      <c r="D277" s="7" t="s">
        <v>420</v>
      </c>
      <c r="E277" s="44" t="s">
        <v>1078</v>
      </c>
      <c r="F277" s="7" t="s">
        <v>4</v>
      </c>
      <c r="G277" s="7" t="s">
        <v>421</v>
      </c>
      <c r="H277" s="7" t="s">
        <v>683</v>
      </c>
      <c r="I277" s="7" t="s">
        <v>798</v>
      </c>
      <c r="J277" s="8"/>
      <c r="K277" s="5">
        <v>26073</v>
      </c>
      <c r="L277" s="5">
        <f t="shared" si="27"/>
        <v>0</v>
      </c>
      <c r="M277" s="25">
        <v>0.2</v>
      </c>
      <c r="N277" s="5">
        <f t="shared" si="28"/>
        <v>0</v>
      </c>
      <c r="O277" s="5">
        <f t="shared" si="29"/>
        <v>0</v>
      </c>
    </row>
    <row r="278" spans="1:15" ht="36" outlineLevel="2">
      <c r="A278" s="30" t="s">
        <v>523</v>
      </c>
      <c r="B278" s="7" t="s">
        <v>343</v>
      </c>
      <c r="C278" s="3">
        <v>58</v>
      </c>
      <c r="D278" s="7" t="s">
        <v>422</v>
      </c>
      <c r="E278" s="44" t="s">
        <v>1079</v>
      </c>
      <c r="F278" s="7" t="s">
        <v>4</v>
      </c>
      <c r="G278" s="7" t="s">
        <v>408</v>
      </c>
      <c r="H278" s="7" t="s">
        <v>684</v>
      </c>
      <c r="I278" s="7" t="s">
        <v>798</v>
      </c>
      <c r="J278" s="8"/>
      <c r="K278" s="5">
        <v>10510</v>
      </c>
      <c r="L278" s="5">
        <f t="shared" si="27"/>
        <v>0</v>
      </c>
      <c r="M278" s="25">
        <v>0.2</v>
      </c>
      <c r="N278" s="5">
        <f t="shared" si="28"/>
        <v>0</v>
      </c>
      <c r="O278" s="5">
        <f t="shared" si="29"/>
        <v>0</v>
      </c>
    </row>
    <row r="279" spans="1:15" ht="36" outlineLevel="2">
      <c r="A279" s="30" t="s">
        <v>523</v>
      </c>
      <c r="B279" s="7" t="s">
        <v>343</v>
      </c>
      <c r="C279" s="3">
        <v>59</v>
      </c>
      <c r="D279" s="7" t="s">
        <v>423</v>
      </c>
      <c r="E279" s="44" t="s">
        <v>1080</v>
      </c>
      <c r="F279" s="7" t="s">
        <v>4</v>
      </c>
      <c r="G279" s="7" t="s">
        <v>370</v>
      </c>
      <c r="H279" s="7" t="s">
        <v>685</v>
      </c>
      <c r="I279" s="7" t="s">
        <v>798</v>
      </c>
      <c r="J279" s="8"/>
      <c r="K279" s="5">
        <v>8801</v>
      </c>
      <c r="L279" s="5">
        <f t="shared" si="27"/>
        <v>0</v>
      </c>
      <c r="M279" s="25">
        <v>0.2</v>
      </c>
      <c r="N279" s="5">
        <f t="shared" si="28"/>
        <v>0</v>
      </c>
      <c r="O279" s="5">
        <f t="shared" si="29"/>
        <v>0</v>
      </c>
    </row>
    <row r="280" spans="1:15" ht="36" outlineLevel="2">
      <c r="A280" s="30" t="s">
        <v>523</v>
      </c>
      <c r="B280" s="7" t="s">
        <v>343</v>
      </c>
      <c r="C280" s="3">
        <v>60</v>
      </c>
      <c r="D280" s="7" t="s">
        <v>334</v>
      </c>
      <c r="E280" s="44" t="s">
        <v>1081</v>
      </c>
      <c r="F280" s="7" t="s">
        <v>4</v>
      </c>
      <c r="G280" s="7" t="s">
        <v>424</v>
      </c>
      <c r="H280" s="7" t="s">
        <v>686</v>
      </c>
      <c r="I280" s="7" t="s">
        <v>798</v>
      </c>
      <c r="J280" s="8"/>
      <c r="K280" s="5">
        <v>14691</v>
      </c>
      <c r="L280" s="5">
        <f t="shared" si="27"/>
        <v>0</v>
      </c>
      <c r="M280" s="25">
        <v>0.2</v>
      </c>
      <c r="N280" s="5">
        <f t="shared" si="28"/>
        <v>0</v>
      </c>
      <c r="O280" s="5">
        <f t="shared" si="29"/>
        <v>0</v>
      </c>
    </row>
    <row r="281" spans="1:15" ht="24" outlineLevel="2">
      <c r="A281" s="30" t="s">
        <v>523</v>
      </c>
      <c r="B281" s="7" t="s">
        <v>343</v>
      </c>
      <c r="C281" s="3">
        <v>61</v>
      </c>
      <c r="D281" s="7" t="s">
        <v>332</v>
      </c>
      <c r="E281" s="44" t="s">
        <v>1082</v>
      </c>
      <c r="F281" s="7" t="s">
        <v>4</v>
      </c>
      <c r="G281" s="7" t="s">
        <v>83</v>
      </c>
      <c r="H281" s="7" t="s">
        <v>687</v>
      </c>
      <c r="I281" s="7" t="s">
        <v>798</v>
      </c>
      <c r="J281" s="8"/>
      <c r="K281" s="5">
        <v>128800</v>
      </c>
      <c r="L281" s="5">
        <f t="shared" si="27"/>
        <v>0</v>
      </c>
      <c r="M281" s="25">
        <v>0.2</v>
      </c>
      <c r="N281" s="5">
        <f t="shared" si="28"/>
        <v>0</v>
      </c>
      <c r="O281" s="5">
        <f t="shared" si="29"/>
        <v>0</v>
      </c>
    </row>
    <row r="282" spans="1:15" ht="24" outlineLevel="2">
      <c r="A282" s="30" t="s">
        <v>523</v>
      </c>
      <c r="B282" s="7" t="s">
        <v>343</v>
      </c>
      <c r="C282" s="3">
        <v>62</v>
      </c>
      <c r="D282" s="7" t="s">
        <v>425</v>
      </c>
      <c r="E282" s="44" t="s">
        <v>1083</v>
      </c>
      <c r="F282" s="7" t="s">
        <v>4</v>
      </c>
      <c r="G282" s="7" t="s">
        <v>71</v>
      </c>
      <c r="H282" s="7" t="s">
        <v>688</v>
      </c>
      <c r="I282" s="7" t="s">
        <v>798</v>
      </c>
      <c r="J282" s="8"/>
      <c r="K282" s="5">
        <v>22532</v>
      </c>
      <c r="L282" s="5">
        <f t="shared" si="27"/>
        <v>0</v>
      </c>
      <c r="M282" s="25">
        <v>0.2</v>
      </c>
      <c r="N282" s="5">
        <f t="shared" si="28"/>
        <v>0</v>
      </c>
      <c r="O282" s="5">
        <f t="shared" si="29"/>
        <v>0</v>
      </c>
    </row>
    <row r="283" spans="1:15" ht="24" outlineLevel="2">
      <c r="A283" s="30" t="s">
        <v>523</v>
      </c>
      <c r="B283" s="7" t="s">
        <v>343</v>
      </c>
      <c r="C283" s="3">
        <v>63</v>
      </c>
      <c r="D283" s="7" t="s">
        <v>426</v>
      </c>
      <c r="E283" s="44" t="s">
        <v>1084</v>
      </c>
      <c r="F283" s="7" t="s">
        <v>4</v>
      </c>
      <c r="G283" s="7" t="s">
        <v>427</v>
      </c>
      <c r="H283" s="7" t="s">
        <v>689</v>
      </c>
      <c r="I283" s="7" t="s">
        <v>798</v>
      </c>
      <c r="J283" s="8"/>
      <c r="K283" s="5">
        <v>30620</v>
      </c>
      <c r="L283" s="5">
        <f t="shared" si="27"/>
        <v>0</v>
      </c>
      <c r="M283" s="25">
        <v>0.2</v>
      </c>
      <c r="N283" s="5">
        <f t="shared" si="28"/>
        <v>0</v>
      </c>
      <c r="O283" s="5">
        <f t="shared" si="29"/>
        <v>0</v>
      </c>
    </row>
    <row r="284" spans="1:15" ht="24" outlineLevel="2">
      <c r="A284" s="30" t="s">
        <v>523</v>
      </c>
      <c r="B284" s="7" t="s">
        <v>343</v>
      </c>
      <c r="C284" s="3">
        <v>64</v>
      </c>
      <c r="D284" s="7" t="s">
        <v>428</v>
      </c>
      <c r="E284" s="44" t="s">
        <v>1085</v>
      </c>
      <c r="F284" s="7" t="s">
        <v>4</v>
      </c>
      <c r="G284" s="7" t="s">
        <v>429</v>
      </c>
      <c r="H284" s="7" t="s">
        <v>690</v>
      </c>
      <c r="I284" s="7" t="s">
        <v>798</v>
      </c>
      <c r="J284" s="8"/>
      <c r="K284" s="5">
        <v>61125</v>
      </c>
      <c r="L284" s="5">
        <f t="shared" si="27"/>
        <v>0</v>
      </c>
      <c r="M284" s="25">
        <v>0.2</v>
      </c>
      <c r="N284" s="5">
        <f t="shared" si="28"/>
        <v>0</v>
      </c>
      <c r="O284" s="5">
        <f t="shared" si="29"/>
        <v>0</v>
      </c>
    </row>
    <row r="285" spans="1:15" ht="24" outlineLevel="2">
      <c r="A285" s="30" t="s">
        <v>523</v>
      </c>
      <c r="B285" s="7" t="s">
        <v>343</v>
      </c>
      <c r="C285" s="3">
        <v>65</v>
      </c>
      <c r="D285" s="7" t="s">
        <v>430</v>
      </c>
      <c r="E285" s="44" t="s">
        <v>1086</v>
      </c>
      <c r="F285" s="7" t="s">
        <v>4</v>
      </c>
      <c r="G285" s="7" t="s">
        <v>431</v>
      </c>
      <c r="H285" s="7" t="s">
        <v>602</v>
      </c>
      <c r="I285" s="7" t="s">
        <v>798</v>
      </c>
      <c r="J285" s="8"/>
      <c r="K285" s="5">
        <v>4393</v>
      </c>
      <c r="L285" s="5">
        <f t="shared" si="27"/>
        <v>0</v>
      </c>
      <c r="M285" s="25">
        <v>0.2</v>
      </c>
      <c r="N285" s="5">
        <f t="shared" si="28"/>
        <v>0</v>
      </c>
      <c r="O285" s="5">
        <f t="shared" si="29"/>
        <v>0</v>
      </c>
    </row>
    <row r="286" spans="1:15" customFormat="1" ht="24" outlineLevel="2">
      <c r="A286" s="30" t="s">
        <v>523</v>
      </c>
      <c r="B286" s="7" t="s">
        <v>343</v>
      </c>
      <c r="C286" s="3">
        <v>66</v>
      </c>
      <c r="D286" s="7" t="s">
        <v>432</v>
      </c>
      <c r="E286" s="44" t="s">
        <v>1087</v>
      </c>
      <c r="F286" s="7" t="s">
        <v>4</v>
      </c>
      <c r="G286" s="7" t="s">
        <v>372</v>
      </c>
      <c r="H286" s="7" t="s">
        <v>691</v>
      </c>
      <c r="I286" s="7" t="s">
        <v>798</v>
      </c>
      <c r="J286" s="8"/>
      <c r="K286" s="5">
        <v>45133</v>
      </c>
      <c r="L286" s="5">
        <f t="shared" si="27"/>
        <v>0</v>
      </c>
      <c r="M286" s="25">
        <v>0.2</v>
      </c>
      <c r="N286" s="5">
        <f t="shared" si="28"/>
        <v>0</v>
      </c>
      <c r="O286" s="5">
        <f t="shared" si="29"/>
        <v>0</v>
      </c>
    </row>
    <row r="287" spans="1:15" customFormat="1" ht="24" outlineLevel="2">
      <c r="A287" s="30" t="s">
        <v>523</v>
      </c>
      <c r="B287" s="7" t="s">
        <v>343</v>
      </c>
      <c r="C287" s="3">
        <v>67</v>
      </c>
      <c r="D287" s="7" t="s">
        <v>433</v>
      </c>
      <c r="E287" s="44" t="s">
        <v>1088</v>
      </c>
      <c r="F287" s="7" t="s">
        <v>4</v>
      </c>
      <c r="G287" s="7" t="s">
        <v>5</v>
      </c>
      <c r="H287" s="7" t="s">
        <v>793</v>
      </c>
      <c r="I287" s="7" t="s">
        <v>798</v>
      </c>
      <c r="J287" s="8"/>
      <c r="K287" s="5">
        <v>78200</v>
      </c>
      <c r="L287" s="5">
        <f t="shared" si="27"/>
        <v>0</v>
      </c>
      <c r="M287" s="25">
        <v>0.2</v>
      </c>
      <c r="N287" s="5">
        <f t="shared" si="28"/>
        <v>0</v>
      </c>
      <c r="O287" s="5">
        <f t="shared" si="29"/>
        <v>0</v>
      </c>
    </row>
    <row r="288" spans="1:15" ht="24" outlineLevel="2">
      <c r="A288" s="30" t="s">
        <v>523</v>
      </c>
      <c r="B288" s="7" t="s">
        <v>343</v>
      </c>
      <c r="C288" s="3">
        <v>68</v>
      </c>
      <c r="D288" s="7" t="s">
        <v>434</v>
      </c>
      <c r="E288" s="44" t="s">
        <v>1089</v>
      </c>
      <c r="F288" s="7" t="s">
        <v>4</v>
      </c>
      <c r="G288" s="7" t="s">
        <v>398</v>
      </c>
      <c r="H288" s="7" t="s">
        <v>692</v>
      </c>
      <c r="I288" s="7" t="s">
        <v>798</v>
      </c>
      <c r="J288" s="8"/>
      <c r="K288" s="5">
        <v>8158</v>
      </c>
      <c r="L288" s="5">
        <f t="shared" si="27"/>
        <v>0</v>
      </c>
      <c r="M288" s="25">
        <v>0.2</v>
      </c>
      <c r="N288" s="5">
        <f t="shared" si="28"/>
        <v>0</v>
      </c>
      <c r="O288" s="5">
        <f t="shared" si="29"/>
        <v>0</v>
      </c>
    </row>
    <row r="289" spans="1:15" ht="24" outlineLevel="2">
      <c r="A289" s="30" t="s">
        <v>523</v>
      </c>
      <c r="B289" s="7" t="s">
        <v>343</v>
      </c>
      <c r="C289" s="3">
        <v>69</v>
      </c>
      <c r="D289" s="7" t="s">
        <v>435</v>
      </c>
      <c r="E289" s="44" t="s">
        <v>1090</v>
      </c>
      <c r="F289" s="7" t="s">
        <v>4</v>
      </c>
      <c r="G289" s="7" t="s">
        <v>436</v>
      </c>
      <c r="H289" s="7" t="s">
        <v>693</v>
      </c>
      <c r="I289" s="7" t="s">
        <v>798</v>
      </c>
      <c r="J289" s="8"/>
      <c r="K289" s="5">
        <v>17882</v>
      </c>
      <c r="L289" s="5">
        <f t="shared" si="27"/>
        <v>0</v>
      </c>
      <c r="M289" s="25">
        <v>0.2</v>
      </c>
      <c r="N289" s="5">
        <f t="shared" si="28"/>
        <v>0</v>
      </c>
      <c r="O289" s="5">
        <f t="shared" si="29"/>
        <v>0</v>
      </c>
    </row>
    <row r="290" spans="1:15" ht="24" outlineLevel="2">
      <c r="A290" s="30" t="s">
        <v>523</v>
      </c>
      <c r="B290" s="7" t="s">
        <v>343</v>
      </c>
      <c r="C290" s="3">
        <v>70</v>
      </c>
      <c r="D290" s="7" t="s">
        <v>84</v>
      </c>
      <c r="E290" s="44" t="s">
        <v>1091</v>
      </c>
      <c r="F290" s="7" t="s">
        <v>4</v>
      </c>
      <c r="G290" s="7" t="s">
        <v>437</v>
      </c>
      <c r="H290" s="7" t="s">
        <v>694</v>
      </c>
      <c r="I290" s="7" t="s">
        <v>695</v>
      </c>
      <c r="J290" s="8"/>
      <c r="K290" s="5">
        <v>21639</v>
      </c>
      <c r="L290" s="5">
        <f t="shared" si="27"/>
        <v>0</v>
      </c>
      <c r="M290" s="25">
        <v>0.2</v>
      </c>
      <c r="N290" s="5">
        <f t="shared" si="28"/>
        <v>0</v>
      </c>
      <c r="O290" s="5">
        <f t="shared" si="29"/>
        <v>0</v>
      </c>
    </row>
    <row r="291" spans="1:15" ht="24" outlineLevel="2">
      <c r="A291" s="30" t="s">
        <v>523</v>
      </c>
      <c r="B291" s="7" t="s">
        <v>343</v>
      </c>
      <c r="C291" s="3">
        <v>71</v>
      </c>
      <c r="D291" s="7" t="s">
        <v>438</v>
      </c>
      <c r="E291" s="44" t="s">
        <v>1092</v>
      </c>
      <c r="F291" s="7" t="s">
        <v>4</v>
      </c>
      <c r="G291" s="7" t="s">
        <v>439</v>
      </c>
      <c r="H291" s="7" t="s">
        <v>696</v>
      </c>
      <c r="I291" s="7" t="s">
        <v>798</v>
      </c>
      <c r="J291" s="8"/>
      <c r="K291" s="5">
        <v>32171</v>
      </c>
      <c r="L291" s="5">
        <f t="shared" si="27"/>
        <v>0</v>
      </c>
      <c r="M291" s="25">
        <v>0.2</v>
      </c>
      <c r="N291" s="5">
        <f t="shared" si="28"/>
        <v>0</v>
      </c>
      <c r="O291" s="5">
        <f t="shared" si="29"/>
        <v>0</v>
      </c>
    </row>
    <row r="292" spans="1:15" ht="24" outlineLevel="2">
      <c r="A292" s="30" t="s">
        <v>523</v>
      </c>
      <c r="B292" s="7" t="s">
        <v>343</v>
      </c>
      <c r="C292" s="3">
        <v>72</v>
      </c>
      <c r="D292" s="7" t="s">
        <v>440</v>
      </c>
      <c r="E292" s="44" t="s">
        <v>1093</v>
      </c>
      <c r="F292" s="7" t="s">
        <v>4</v>
      </c>
      <c r="G292" s="7" t="s">
        <v>441</v>
      </c>
      <c r="H292" s="7" t="s">
        <v>697</v>
      </c>
      <c r="I292" s="7" t="s">
        <v>798</v>
      </c>
      <c r="J292" s="8"/>
      <c r="K292" s="5">
        <v>13896</v>
      </c>
      <c r="L292" s="5">
        <f t="shared" si="27"/>
        <v>0</v>
      </c>
      <c r="M292" s="25">
        <v>0.2</v>
      </c>
      <c r="N292" s="5">
        <f t="shared" si="28"/>
        <v>0</v>
      </c>
      <c r="O292" s="5">
        <f t="shared" si="29"/>
        <v>0</v>
      </c>
    </row>
    <row r="293" spans="1:15" ht="24" outlineLevel="2">
      <c r="A293" s="30" t="s">
        <v>523</v>
      </c>
      <c r="B293" s="7" t="s">
        <v>343</v>
      </c>
      <c r="C293" s="3">
        <v>73</v>
      </c>
      <c r="D293" s="7" t="s">
        <v>341</v>
      </c>
      <c r="E293" s="44" t="s">
        <v>1094</v>
      </c>
      <c r="F293" s="7" t="s">
        <v>4</v>
      </c>
      <c r="G293" s="7" t="s">
        <v>374</v>
      </c>
      <c r="H293" s="7" t="s">
        <v>698</v>
      </c>
      <c r="I293" s="7" t="s">
        <v>798</v>
      </c>
      <c r="J293" s="8"/>
      <c r="K293" s="5">
        <v>5483</v>
      </c>
      <c r="L293" s="5">
        <f t="shared" si="27"/>
        <v>0</v>
      </c>
      <c r="M293" s="25">
        <v>0.2</v>
      </c>
      <c r="N293" s="5">
        <f t="shared" si="28"/>
        <v>0</v>
      </c>
      <c r="O293" s="5">
        <f t="shared" si="29"/>
        <v>0</v>
      </c>
    </row>
    <row r="294" spans="1:15" ht="36" outlineLevel="2">
      <c r="A294" s="30" t="s">
        <v>523</v>
      </c>
      <c r="B294" s="7" t="s">
        <v>343</v>
      </c>
      <c r="C294" s="3">
        <v>74</v>
      </c>
      <c r="D294" s="7" t="s">
        <v>442</v>
      </c>
      <c r="E294" s="44" t="s">
        <v>1095</v>
      </c>
      <c r="F294" s="4" t="s">
        <v>4</v>
      </c>
      <c r="G294" s="10">
        <v>2200</v>
      </c>
      <c r="H294" s="10" t="s">
        <v>699</v>
      </c>
      <c r="I294" s="7" t="s">
        <v>798</v>
      </c>
      <c r="J294" s="8"/>
      <c r="K294" s="5">
        <v>40800</v>
      </c>
      <c r="L294" s="5">
        <f t="shared" si="27"/>
        <v>0</v>
      </c>
      <c r="M294" s="25">
        <v>0.2</v>
      </c>
      <c r="N294" s="5">
        <f t="shared" si="28"/>
        <v>0</v>
      </c>
      <c r="O294" s="5">
        <f t="shared" si="29"/>
        <v>0</v>
      </c>
    </row>
    <row r="295" spans="1:15" ht="48" outlineLevel="2">
      <c r="A295" s="30" t="s">
        <v>523</v>
      </c>
      <c r="B295" s="7" t="s">
        <v>343</v>
      </c>
      <c r="C295" s="3">
        <v>75</v>
      </c>
      <c r="D295" s="7" t="s">
        <v>443</v>
      </c>
      <c r="E295" s="44" t="s">
        <v>1096</v>
      </c>
      <c r="F295" s="7" t="s">
        <v>4</v>
      </c>
      <c r="G295" s="7" t="s">
        <v>444</v>
      </c>
      <c r="H295" s="7" t="s">
        <v>700</v>
      </c>
      <c r="I295" s="7" t="s">
        <v>798</v>
      </c>
      <c r="J295" s="8"/>
      <c r="K295" s="5">
        <v>17253</v>
      </c>
      <c r="L295" s="5">
        <f t="shared" si="27"/>
        <v>0</v>
      </c>
      <c r="M295" s="25">
        <v>0.2</v>
      </c>
      <c r="N295" s="5">
        <f t="shared" si="28"/>
        <v>0</v>
      </c>
      <c r="O295" s="5">
        <f t="shared" si="29"/>
        <v>0</v>
      </c>
    </row>
    <row r="296" spans="1:15" customFormat="1" ht="36" outlineLevel="2">
      <c r="A296" s="30" t="s">
        <v>523</v>
      </c>
      <c r="B296" s="7" t="s">
        <v>343</v>
      </c>
      <c r="C296" s="3">
        <v>76</v>
      </c>
      <c r="D296" s="7" t="s">
        <v>445</v>
      </c>
      <c r="E296" s="44" t="s">
        <v>1097</v>
      </c>
      <c r="F296" s="7" t="s">
        <v>4</v>
      </c>
      <c r="G296" s="7" t="s">
        <v>446</v>
      </c>
      <c r="H296" s="7" t="s">
        <v>701</v>
      </c>
      <c r="I296" s="7" t="s">
        <v>798</v>
      </c>
      <c r="J296" s="8"/>
      <c r="K296" s="5">
        <v>14558</v>
      </c>
      <c r="L296" s="5">
        <f t="shared" si="27"/>
        <v>0</v>
      </c>
      <c r="M296" s="25">
        <v>0.2</v>
      </c>
      <c r="N296" s="5">
        <f t="shared" si="28"/>
        <v>0</v>
      </c>
      <c r="O296" s="5">
        <f t="shared" si="29"/>
        <v>0</v>
      </c>
    </row>
    <row r="297" spans="1:15" customFormat="1" ht="36" outlineLevel="2">
      <c r="A297" s="30" t="s">
        <v>523</v>
      </c>
      <c r="B297" s="7" t="s">
        <v>343</v>
      </c>
      <c r="C297" s="3">
        <v>77</v>
      </c>
      <c r="D297" s="7" t="s">
        <v>447</v>
      </c>
      <c r="E297" s="44" t="s">
        <v>1098</v>
      </c>
      <c r="F297" s="7" t="s">
        <v>4</v>
      </c>
      <c r="G297" s="7" t="s">
        <v>448</v>
      </c>
      <c r="H297" s="7" t="s">
        <v>702</v>
      </c>
      <c r="I297" s="7" t="s">
        <v>798</v>
      </c>
      <c r="J297" s="8"/>
      <c r="K297" s="5">
        <v>6222</v>
      </c>
      <c r="L297" s="5">
        <f t="shared" si="27"/>
        <v>0</v>
      </c>
      <c r="M297" s="25">
        <v>0.2</v>
      </c>
      <c r="N297" s="5">
        <f t="shared" si="28"/>
        <v>0</v>
      </c>
      <c r="O297" s="5">
        <f t="shared" si="29"/>
        <v>0</v>
      </c>
    </row>
    <row r="298" spans="1:15" customFormat="1" ht="36" outlineLevel="2">
      <c r="A298" s="30" t="s">
        <v>523</v>
      </c>
      <c r="B298" s="7" t="s">
        <v>343</v>
      </c>
      <c r="C298" s="3">
        <v>78</v>
      </c>
      <c r="D298" s="7" t="s">
        <v>449</v>
      </c>
      <c r="E298" s="44" t="s">
        <v>1099</v>
      </c>
      <c r="F298" s="7" t="s">
        <v>4</v>
      </c>
      <c r="G298" s="7" t="s">
        <v>330</v>
      </c>
      <c r="H298" s="7" t="s">
        <v>703</v>
      </c>
      <c r="I298" s="7" t="s">
        <v>798</v>
      </c>
      <c r="J298" s="8"/>
      <c r="K298" s="5">
        <v>16532</v>
      </c>
      <c r="L298" s="5">
        <f t="shared" si="27"/>
        <v>0</v>
      </c>
      <c r="M298" s="25">
        <v>0.2</v>
      </c>
      <c r="N298" s="5">
        <f t="shared" si="28"/>
        <v>0</v>
      </c>
      <c r="O298" s="5">
        <f t="shared" si="29"/>
        <v>0</v>
      </c>
    </row>
    <row r="299" spans="1:15" customFormat="1" ht="24" outlineLevel="2">
      <c r="A299" s="30" t="s">
        <v>523</v>
      </c>
      <c r="B299" s="7" t="s">
        <v>343</v>
      </c>
      <c r="C299" s="3">
        <v>79</v>
      </c>
      <c r="D299" s="7" t="s">
        <v>450</v>
      </c>
      <c r="E299" s="44" t="s">
        <v>1100</v>
      </c>
      <c r="F299" s="7" t="s">
        <v>4</v>
      </c>
      <c r="G299" s="7" t="s">
        <v>451</v>
      </c>
      <c r="H299" s="7" t="s">
        <v>704</v>
      </c>
      <c r="I299" s="7" t="s">
        <v>798</v>
      </c>
      <c r="J299" s="8"/>
      <c r="K299" s="5">
        <v>8404</v>
      </c>
      <c r="L299" s="5">
        <f t="shared" si="27"/>
        <v>0</v>
      </c>
      <c r="M299" s="25">
        <v>0.2</v>
      </c>
      <c r="N299" s="5">
        <f t="shared" si="28"/>
        <v>0</v>
      </c>
      <c r="O299" s="5">
        <f t="shared" si="29"/>
        <v>0</v>
      </c>
    </row>
    <row r="300" spans="1:15" ht="48" outlineLevel="2">
      <c r="A300" s="30" t="s">
        <v>523</v>
      </c>
      <c r="B300" s="7" t="s">
        <v>343</v>
      </c>
      <c r="C300" s="3">
        <v>80</v>
      </c>
      <c r="D300" s="7" t="s">
        <v>452</v>
      </c>
      <c r="E300" s="44" t="s">
        <v>1101</v>
      </c>
      <c r="F300" s="7" t="s">
        <v>4</v>
      </c>
      <c r="G300" s="7" t="s">
        <v>444</v>
      </c>
      <c r="H300" s="7" t="s">
        <v>705</v>
      </c>
      <c r="I300" s="7" t="s">
        <v>798</v>
      </c>
      <c r="J300" s="8"/>
      <c r="K300" s="5">
        <v>19014</v>
      </c>
      <c r="L300" s="5">
        <f t="shared" si="27"/>
        <v>0</v>
      </c>
      <c r="M300" s="25">
        <v>0.2</v>
      </c>
      <c r="N300" s="5">
        <f t="shared" si="28"/>
        <v>0</v>
      </c>
      <c r="O300" s="5">
        <f t="shared" si="29"/>
        <v>0</v>
      </c>
    </row>
    <row r="301" spans="1:15" customFormat="1" ht="24" outlineLevel="2">
      <c r="A301" s="30" t="s">
        <v>523</v>
      </c>
      <c r="B301" s="7" t="s">
        <v>343</v>
      </c>
      <c r="C301" s="3">
        <v>81</v>
      </c>
      <c r="D301" s="7" t="s">
        <v>453</v>
      </c>
      <c r="E301" s="44" t="s">
        <v>1102</v>
      </c>
      <c r="F301" s="7" t="s">
        <v>4</v>
      </c>
      <c r="G301" s="7" t="s">
        <v>6</v>
      </c>
      <c r="H301" s="7" t="s">
        <v>706</v>
      </c>
      <c r="I301" s="7" t="s">
        <v>798</v>
      </c>
      <c r="J301" s="8"/>
      <c r="K301" s="5">
        <v>44413</v>
      </c>
      <c r="L301" s="5">
        <f t="shared" si="27"/>
        <v>0</v>
      </c>
      <c r="M301" s="25">
        <v>0.2</v>
      </c>
      <c r="N301" s="5">
        <f t="shared" si="28"/>
        <v>0</v>
      </c>
      <c r="O301" s="5">
        <f t="shared" si="29"/>
        <v>0</v>
      </c>
    </row>
    <row r="302" spans="1:15" ht="48" outlineLevel="2">
      <c r="A302" s="30" t="s">
        <v>523</v>
      </c>
      <c r="B302" s="7" t="s">
        <v>343</v>
      </c>
      <c r="C302" s="3">
        <v>82</v>
      </c>
      <c r="D302" s="7" t="s">
        <v>454</v>
      </c>
      <c r="E302" s="44" t="s">
        <v>1103</v>
      </c>
      <c r="F302" s="7" t="s">
        <v>4</v>
      </c>
      <c r="G302" s="7" t="s">
        <v>455</v>
      </c>
      <c r="H302" s="7" t="s">
        <v>707</v>
      </c>
      <c r="I302" s="7" t="s">
        <v>798</v>
      </c>
      <c r="J302" s="8"/>
      <c r="K302" s="5">
        <v>14758</v>
      </c>
      <c r="L302" s="5">
        <f t="shared" si="27"/>
        <v>0</v>
      </c>
      <c r="M302" s="25">
        <v>0.2</v>
      </c>
      <c r="N302" s="5">
        <f t="shared" si="28"/>
        <v>0</v>
      </c>
      <c r="O302" s="5">
        <f t="shared" si="29"/>
        <v>0</v>
      </c>
    </row>
    <row r="303" spans="1:15" ht="60" outlineLevel="2">
      <c r="A303" s="30" t="s">
        <v>523</v>
      </c>
      <c r="B303" s="7" t="s">
        <v>343</v>
      </c>
      <c r="C303" s="3">
        <v>83</v>
      </c>
      <c r="D303" s="7" t="s">
        <v>456</v>
      </c>
      <c r="E303" s="44" t="s">
        <v>1104</v>
      </c>
      <c r="F303" s="7" t="s">
        <v>4</v>
      </c>
      <c r="G303" s="7" t="s">
        <v>457</v>
      </c>
      <c r="H303" s="7" t="s">
        <v>708</v>
      </c>
      <c r="I303" s="7" t="s">
        <v>798</v>
      </c>
      <c r="J303" s="8"/>
      <c r="K303" s="5">
        <v>95564</v>
      </c>
      <c r="L303" s="5">
        <f t="shared" si="27"/>
        <v>0</v>
      </c>
      <c r="M303" s="25">
        <v>0.2</v>
      </c>
      <c r="N303" s="5">
        <f t="shared" si="28"/>
        <v>0</v>
      </c>
      <c r="O303" s="5">
        <f t="shared" si="29"/>
        <v>0</v>
      </c>
    </row>
    <row r="304" spans="1:15" ht="24" outlineLevel="2">
      <c r="A304" s="30" t="s">
        <v>523</v>
      </c>
      <c r="B304" s="7" t="s">
        <v>343</v>
      </c>
      <c r="C304" s="3">
        <v>84</v>
      </c>
      <c r="D304" s="7" t="s">
        <v>458</v>
      </c>
      <c r="E304" s="44" t="s">
        <v>1105</v>
      </c>
      <c r="F304" s="7" t="s">
        <v>4</v>
      </c>
      <c r="G304" s="7" t="s">
        <v>459</v>
      </c>
      <c r="H304" s="7" t="s">
        <v>709</v>
      </c>
      <c r="I304" s="7" t="s">
        <v>798</v>
      </c>
      <c r="J304" s="8"/>
      <c r="K304" s="5">
        <v>60572</v>
      </c>
      <c r="L304" s="5">
        <f t="shared" si="27"/>
        <v>0</v>
      </c>
      <c r="M304" s="25">
        <v>0.2</v>
      </c>
      <c r="N304" s="5">
        <f t="shared" si="28"/>
        <v>0</v>
      </c>
      <c r="O304" s="5">
        <f t="shared" si="29"/>
        <v>0</v>
      </c>
    </row>
    <row r="305" spans="1:15" ht="24" outlineLevel="2">
      <c r="A305" s="30" t="s">
        <v>523</v>
      </c>
      <c r="B305" s="7" t="s">
        <v>343</v>
      </c>
      <c r="C305" s="3">
        <v>85</v>
      </c>
      <c r="D305" s="7" t="s">
        <v>460</v>
      </c>
      <c r="E305" s="44" t="s">
        <v>1106</v>
      </c>
      <c r="F305" s="7" t="s">
        <v>4</v>
      </c>
      <c r="G305" s="7" t="s">
        <v>461</v>
      </c>
      <c r="H305" s="7" t="s">
        <v>710</v>
      </c>
      <c r="I305" s="7" t="s">
        <v>798</v>
      </c>
      <c r="J305" s="8"/>
      <c r="K305" s="5">
        <v>5011</v>
      </c>
      <c r="L305" s="5">
        <f t="shared" si="27"/>
        <v>0</v>
      </c>
      <c r="M305" s="25">
        <v>0.2</v>
      </c>
      <c r="N305" s="5">
        <f t="shared" si="28"/>
        <v>0</v>
      </c>
      <c r="O305" s="5">
        <f t="shared" si="29"/>
        <v>0</v>
      </c>
    </row>
    <row r="306" spans="1:15" customFormat="1" ht="36" outlineLevel="2">
      <c r="A306" s="30" t="s">
        <v>523</v>
      </c>
      <c r="B306" s="7" t="s">
        <v>343</v>
      </c>
      <c r="C306" s="3">
        <v>86</v>
      </c>
      <c r="D306" s="7" t="s">
        <v>462</v>
      </c>
      <c r="E306" s="44" t="s">
        <v>1107</v>
      </c>
      <c r="F306" s="7" t="s">
        <v>4</v>
      </c>
      <c r="G306" s="7" t="s">
        <v>6</v>
      </c>
      <c r="H306" s="7" t="s">
        <v>711</v>
      </c>
      <c r="I306" s="7" t="s">
        <v>798</v>
      </c>
      <c r="J306" s="8"/>
      <c r="K306" s="5">
        <v>69741</v>
      </c>
      <c r="L306" s="5">
        <f t="shared" si="27"/>
        <v>0</v>
      </c>
      <c r="M306" s="25">
        <v>0.2</v>
      </c>
      <c r="N306" s="5">
        <f t="shared" si="28"/>
        <v>0</v>
      </c>
      <c r="O306" s="5">
        <f t="shared" si="29"/>
        <v>0</v>
      </c>
    </row>
    <row r="307" spans="1:15" ht="36" outlineLevel="2">
      <c r="A307" s="30" t="s">
        <v>523</v>
      </c>
      <c r="B307" s="7" t="s">
        <v>343</v>
      </c>
      <c r="C307" s="3">
        <v>87</v>
      </c>
      <c r="D307" s="7" t="s">
        <v>463</v>
      </c>
      <c r="E307" s="44" t="s">
        <v>1108</v>
      </c>
      <c r="F307" s="7" t="s">
        <v>4</v>
      </c>
      <c r="G307" s="7" t="s">
        <v>464</v>
      </c>
      <c r="H307" s="7" t="s">
        <v>649</v>
      </c>
      <c r="I307" s="7" t="s">
        <v>798</v>
      </c>
      <c r="J307" s="8"/>
      <c r="K307" s="5">
        <v>16453</v>
      </c>
      <c r="L307" s="5">
        <f t="shared" ref="L307:L340" si="30">J307*K307</f>
        <v>0</v>
      </c>
      <c r="M307" s="25">
        <v>0.2</v>
      </c>
      <c r="N307" s="5">
        <f t="shared" ref="N307:N340" si="31">L307*M307</f>
        <v>0</v>
      </c>
      <c r="O307" s="5">
        <f t="shared" ref="O307:O340" si="32">L307+N307</f>
        <v>0</v>
      </c>
    </row>
    <row r="308" spans="1:15" ht="36" outlineLevel="2">
      <c r="A308" s="30" t="s">
        <v>523</v>
      </c>
      <c r="B308" s="7" t="s">
        <v>343</v>
      </c>
      <c r="C308" s="3">
        <v>88</v>
      </c>
      <c r="D308" s="7" t="s">
        <v>465</v>
      </c>
      <c r="E308" s="44" t="s">
        <v>1109</v>
      </c>
      <c r="F308" s="7" t="s">
        <v>4</v>
      </c>
      <c r="G308" s="7" t="s">
        <v>61</v>
      </c>
      <c r="H308" s="7" t="s">
        <v>712</v>
      </c>
      <c r="I308" s="7" t="s">
        <v>798</v>
      </c>
      <c r="J308" s="8"/>
      <c r="K308" s="5">
        <v>35952</v>
      </c>
      <c r="L308" s="5">
        <f t="shared" si="30"/>
        <v>0</v>
      </c>
      <c r="M308" s="25">
        <v>0.2</v>
      </c>
      <c r="N308" s="5">
        <f t="shared" si="31"/>
        <v>0</v>
      </c>
      <c r="O308" s="5">
        <f t="shared" si="32"/>
        <v>0</v>
      </c>
    </row>
    <row r="309" spans="1:15" ht="36" outlineLevel="2">
      <c r="A309" s="30" t="s">
        <v>523</v>
      </c>
      <c r="B309" s="7" t="s">
        <v>343</v>
      </c>
      <c r="C309" s="3">
        <v>89</v>
      </c>
      <c r="D309" s="7" t="s">
        <v>466</v>
      </c>
      <c r="E309" s="44" t="s">
        <v>1110</v>
      </c>
      <c r="F309" s="7" t="s">
        <v>4</v>
      </c>
      <c r="G309" s="7" t="s">
        <v>6</v>
      </c>
      <c r="H309" s="7" t="s">
        <v>713</v>
      </c>
      <c r="I309" s="7" t="s">
        <v>798</v>
      </c>
      <c r="J309" s="8"/>
      <c r="K309" s="5">
        <v>19011</v>
      </c>
      <c r="L309" s="5">
        <f t="shared" si="30"/>
        <v>0</v>
      </c>
      <c r="M309" s="25">
        <v>0.2</v>
      </c>
      <c r="N309" s="5">
        <f t="shared" si="31"/>
        <v>0</v>
      </c>
      <c r="O309" s="5">
        <f t="shared" si="32"/>
        <v>0</v>
      </c>
    </row>
    <row r="310" spans="1:15" ht="48" outlineLevel="2">
      <c r="A310" s="30" t="s">
        <v>523</v>
      </c>
      <c r="B310" s="7" t="s">
        <v>343</v>
      </c>
      <c r="C310" s="3">
        <v>90</v>
      </c>
      <c r="D310" s="7" t="s">
        <v>467</v>
      </c>
      <c r="E310" s="44" t="s">
        <v>1111</v>
      </c>
      <c r="F310" s="7" t="s">
        <v>4</v>
      </c>
      <c r="G310" s="7" t="s">
        <v>468</v>
      </c>
      <c r="H310" s="7" t="s">
        <v>714</v>
      </c>
      <c r="I310" s="7" t="s">
        <v>798</v>
      </c>
      <c r="J310" s="8"/>
      <c r="K310" s="5">
        <v>11353</v>
      </c>
      <c r="L310" s="5">
        <f t="shared" si="30"/>
        <v>0</v>
      </c>
      <c r="M310" s="25">
        <v>0.2</v>
      </c>
      <c r="N310" s="5">
        <f t="shared" si="31"/>
        <v>0</v>
      </c>
      <c r="O310" s="5">
        <f t="shared" si="32"/>
        <v>0</v>
      </c>
    </row>
    <row r="311" spans="1:15" ht="24" outlineLevel="2">
      <c r="A311" s="30" t="s">
        <v>523</v>
      </c>
      <c r="B311" s="7" t="s">
        <v>343</v>
      </c>
      <c r="C311" s="3">
        <v>91</v>
      </c>
      <c r="D311" s="7" t="s">
        <v>469</v>
      </c>
      <c r="E311" s="44" t="s">
        <v>1112</v>
      </c>
      <c r="F311" s="7" t="s">
        <v>4</v>
      </c>
      <c r="G311" s="7" t="s">
        <v>194</v>
      </c>
      <c r="H311" s="7" t="s">
        <v>794</v>
      </c>
      <c r="I311" s="7" t="s">
        <v>798</v>
      </c>
      <c r="J311" s="8"/>
      <c r="K311" s="5">
        <v>19127</v>
      </c>
      <c r="L311" s="5">
        <f t="shared" si="30"/>
        <v>0</v>
      </c>
      <c r="M311" s="25">
        <v>0.2</v>
      </c>
      <c r="N311" s="5">
        <f t="shared" si="31"/>
        <v>0</v>
      </c>
      <c r="O311" s="5">
        <f t="shared" si="32"/>
        <v>0</v>
      </c>
    </row>
    <row r="312" spans="1:15" ht="24" outlineLevel="2">
      <c r="A312" s="30" t="s">
        <v>523</v>
      </c>
      <c r="B312" s="7" t="s">
        <v>343</v>
      </c>
      <c r="C312" s="3">
        <v>92</v>
      </c>
      <c r="D312" s="7" t="s">
        <v>470</v>
      </c>
      <c r="E312" s="44" t="s">
        <v>1113</v>
      </c>
      <c r="F312" s="7" t="s">
        <v>11</v>
      </c>
      <c r="G312" s="7" t="s">
        <v>278</v>
      </c>
      <c r="H312" s="7" t="s">
        <v>715</v>
      </c>
      <c r="I312" s="7" t="s">
        <v>798</v>
      </c>
      <c r="J312" s="8"/>
      <c r="K312" s="5">
        <v>67042</v>
      </c>
      <c r="L312" s="5">
        <f t="shared" si="30"/>
        <v>0</v>
      </c>
      <c r="M312" s="25">
        <v>0.2</v>
      </c>
      <c r="N312" s="5">
        <f t="shared" si="31"/>
        <v>0</v>
      </c>
      <c r="O312" s="5">
        <f t="shared" si="32"/>
        <v>0</v>
      </c>
    </row>
    <row r="313" spans="1:15" ht="24" outlineLevel="2">
      <c r="A313" s="30" t="s">
        <v>523</v>
      </c>
      <c r="B313" s="7" t="s">
        <v>343</v>
      </c>
      <c r="C313" s="3">
        <v>93</v>
      </c>
      <c r="D313" s="7" t="s">
        <v>471</v>
      </c>
      <c r="E313" s="44" t="s">
        <v>1114</v>
      </c>
      <c r="F313" s="7" t="s">
        <v>11</v>
      </c>
      <c r="G313" s="7" t="s">
        <v>278</v>
      </c>
      <c r="H313" s="7" t="s">
        <v>716</v>
      </c>
      <c r="I313" s="7" t="s">
        <v>798</v>
      </c>
      <c r="J313" s="8"/>
      <c r="K313" s="5">
        <v>67042</v>
      </c>
      <c r="L313" s="5">
        <f t="shared" si="30"/>
        <v>0</v>
      </c>
      <c r="M313" s="25">
        <v>0.2</v>
      </c>
      <c r="N313" s="5">
        <f t="shared" si="31"/>
        <v>0</v>
      </c>
      <c r="O313" s="5">
        <f t="shared" si="32"/>
        <v>0</v>
      </c>
    </row>
    <row r="314" spans="1:15" ht="24" outlineLevel="2">
      <c r="A314" s="30" t="s">
        <v>523</v>
      </c>
      <c r="B314" s="7" t="s">
        <v>343</v>
      </c>
      <c r="C314" s="3">
        <v>94</v>
      </c>
      <c r="D314" s="7" t="s">
        <v>472</v>
      </c>
      <c r="E314" s="44" t="s">
        <v>1115</v>
      </c>
      <c r="F314" s="7" t="s">
        <v>11</v>
      </c>
      <c r="G314" s="7" t="s">
        <v>278</v>
      </c>
      <c r="H314" s="7" t="s">
        <v>717</v>
      </c>
      <c r="I314" s="7" t="s">
        <v>798</v>
      </c>
      <c r="J314" s="8"/>
      <c r="K314" s="5">
        <v>67042</v>
      </c>
      <c r="L314" s="5">
        <f t="shared" si="30"/>
        <v>0</v>
      </c>
      <c r="M314" s="25">
        <v>0.2</v>
      </c>
      <c r="N314" s="5">
        <f t="shared" si="31"/>
        <v>0</v>
      </c>
      <c r="O314" s="5">
        <f t="shared" si="32"/>
        <v>0</v>
      </c>
    </row>
    <row r="315" spans="1:15" ht="24" outlineLevel="2">
      <c r="A315" s="30" t="s">
        <v>523</v>
      </c>
      <c r="B315" s="7" t="s">
        <v>343</v>
      </c>
      <c r="C315" s="3">
        <v>95</v>
      </c>
      <c r="D315" s="7" t="s">
        <v>473</v>
      </c>
      <c r="E315" s="44" t="s">
        <v>1116</v>
      </c>
      <c r="F315" s="7" t="s">
        <v>11</v>
      </c>
      <c r="G315" s="7" t="s">
        <v>278</v>
      </c>
      <c r="H315" s="7" t="s">
        <v>718</v>
      </c>
      <c r="I315" s="7" t="s">
        <v>798</v>
      </c>
      <c r="J315" s="8"/>
      <c r="K315" s="5">
        <v>213771</v>
      </c>
      <c r="L315" s="5">
        <f t="shared" si="30"/>
        <v>0</v>
      </c>
      <c r="M315" s="25">
        <v>0.2</v>
      </c>
      <c r="N315" s="5">
        <f t="shared" si="31"/>
        <v>0</v>
      </c>
      <c r="O315" s="5">
        <f t="shared" si="32"/>
        <v>0</v>
      </c>
    </row>
    <row r="316" spans="1:15" customFormat="1" ht="36" outlineLevel="2">
      <c r="A316" s="30" t="s">
        <v>523</v>
      </c>
      <c r="B316" s="7" t="s">
        <v>343</v>
      </c>
      <c r="C316" s="3">
        <v>96</v>
      </c>
      <c r="D316" s="7" t="s">
        <v>474</v>
      </c>
      <c r="E316" s="44" t="s">
        <v>1117</v>
      </c>
      <c r="F316" s="7" t="s">
        <v>4</v>
      </c>
      <c r="G316" s="7" t="s">
        <v>6</v>
      </c>
      <c r="H316" s="7" t="s">
        <v>719</v>
      </c>
      <c r="I316" s="7" t="s">
        <v>798</v>
      </c>
      <c r="J316" s="8"/>
      <c r="K316" s="5">
        <v>28215</v>
      </c>
      <c r="L316" s="5">
        <f t="shared" si="30"/>
        <v>0</v>
      </c>
      <c r="M316" s="25">
        <v>0.2</v>
      </c>
      <c r="N316" s="5">
        <f t="shared" si="31"/>
        <v>0</v>
      </c>
      <c r="O316" s="5">
        <f t="shared" si="32"/>
        <v>0</v>
      </c>
    </row>
    <row r="317" spans="1:15" customFormat="1" ht="36" outlineLevel="2">
      <c r="A317" s="30" t="s">
        <v>523</v>
      </c>
      <c r="B317" s="7" t="s">
        <v>343</v>
      </c>
      <c r="C317" s="3">
        <v>97</v>
      </c>
      <c r="D317" s="7" t="s">
        <v>475</v>
      </c>
      <c r="E317" s="44" t="s">
        <v>1118</v>
      </c>
      <c r="F317" s="7" t="s">
        <v>4</v>
      </c>
      <c r="G317" s="7" t="s">
        <v>476</v>
      </c>
      <c r="H317" s="7" t="s">
        <v>720</v>
      </c>
      <c r="I317" s="7" t="s">
        <v>798</v>
      </c>
      <c r="J317" s="8"/>
      <c r="K317" s="5">
        <v>48141</v>
      </c>
      <c r="L317" s="5">
        <f t="shared" si="30"/>
        <v>0</v>
      </c>
      <c r="M317" s="25">
        <v>0.2</v>
      </c>
      <c r="N317" s="5">
        <f t="shared" si="31"/>
        <v>0</v>
      </c>
      <c r="O317" s="5">
        <f t="shared" si="32"/>
        <v>0</v>
      </c>
    </row>
    <row r="318" spans="1:15" ht="36" outlineLevel="2">
      <c r="A318" s="30" t="s">
        <v>523</v>
      </c>
      <c r="B318" s="7" t="s">
        <v>343</v>
      </c>
      <c r="C318" s="3">
        <v>98</v>
      </c>
      <c r="D318" s="7" t="s">
        <v>477</v>
      </c>
      <c r="E318" s="44" t="s">
        <v>1119</v>
      </c>
      <c r="F318" s="7" t="s">
        <v>4</v>
      </c>
      <c r="G318" s="7" t="s">
        <v>6</v>
      </c>
      <c r="H318" s="7" t="s">
        <v>795</v>
      </c>
      <c r="I318" s="7" t="s">
        <v>798</v>
      </c>
      <c r="J318" s="8"/>
      <c r="K318" s="5">
        <v>92266</v>
      </c>
      <c r="L318" s="5">
        <f t="shared" si="30"/>
        <v>0</v>
      </c>
      <c r="M318" s="25">
        <v>0.2</v>
      </c>
      <c r="N318" s="5">
        <f t="shared" si="31"/>
        <v>0</v>
      </c>
      <c r="O318" s="5">
        <f t="shared" si="32"/>
        <v>0</v>
      </c>
    </row>
    <row r="319" spans="1:15" customFormat="1" ht="36" outlineLevel="2">
      <c r="A319" s="30" t="s">
        <v>523</v>
      </c>
      <c r="B319" s="7" t="s">
        <v>343</v>
      </c>
      <c r="C319" s="3">
        <v>99</v>
      </c>
      <c r="D319" s="7" t="s">
        <v>478</v>
      </c>
      <c r="E319" s="44" t="s">
        <v>1120</v>
      </c>
      <c r="F319" s="7" t="s">
        <v>4</v>
      </c>
      <c r="G319" s="7" t="s">
        <v>68</v>
      </c>
      <c r="H319" s="7" t="s">
        <v>721</v>
      </c>
      <c r="I319" s="7" t="s">
        <v>598</v>
      </c>
      <c r="J319" s="8"/>
      <c r="K319" s="5">
        <v>9833</v>
      </c>
      <c r="L319" s="5">
        <f t="shared" si="30"/>
        <v>0</v>
      </c>
      <c r="M319" s="25">
        <v>0.2</v>
      </c>
      <c r="N319" s="5">
        <f t="shared" si="31"/>
        <v>0</v>
      </c>
      <c r="O319" s="5">
        <f t="shared" si="32"/>
        <v>0</v>
      </c>
    </row>
    <row r="320" spans="1:15" customFormat="1" ht="36" outlineLevel="2">
      <c r="A320" s="30" t="s">
        <v>523</v>
      </c>
      <c r="B320" s="7" t="s">
        <v>343</v>
      </c>
      <c r="C320" s="3">
        <v>100</v>
      </c>
      <c r="D320" s="7" t="s">
        <v>479</v>
      </c>
      <c r="E320" s="44" t="s">
        <v>1121</v>
      </c>
      <c r="F320" s="7" t="s">
        <v>4</v>
      </c>
      <c r="G320" s="7" t="s">
        <v>68</v>
      </c>
      <c r="H320" s="7" t="s">
        <v>721</v>
      </c>
      <c r="I320" s="7" t="s">
        <v>598</v>
      </c>
      <c r="J320" s="8"/>
      <c r="K320" s="5">
        <v>9833</v>
      </c>
      <c r="L320" s="5">
        <f t="shared" si="30"/>
        <v>0</v>
      </c>
      <c r="M320" s="25">
        <v>0.2</v>
      </c>
      <c r="N320" s="5">
        <f t="shared" si="31"/>
        <v>0</v>
      </c>
      <c r="O320" s="5">
        <f t="shared" si="32"/>
        <v>0</v>
      </c>
    </row>
    <row r="321" spans="1:15" ht="36" outlineLevel="2">
      <c r="A321" s="30" t="s">
        <v>523</v>
      </c>
      <c r="B321" s="7" t="s">
        <v>343</v>
      </c>
      <c r="C321" s="3">
        <v>101</v>
      </c>
      <c r="D321" s="7" t="s">
        <v>480</v>
      </c>
      <c r="E321" s="44" t="s">
        <v>1122</v>
      </c>
      <c r="F321" s="7" t="s">
        <v>4</v>
      </c>
      <c r="G321" s="7" t="s">
        <v>82</v>
      </c>
      <c r="H321" s="7" t="s">
        <v>796</v>
      </c>
      <c r="I321" s="7" t="s">
        <v>598</v>
      </c>
      <c r="J321" s="8"/>
      <c r="K321" s="5">
        <v>33113</v>
      </c>
      <c r="L321" s="5">
        <f t="shared" si="30"/>
        <v>0</v>
      </c>
      <c r="M321" s="25">
        <v>0.2</v>
      </c>
      <c r="N321" s="5">
        <f t="shared" si="31"/>
        <v>0</v>
      </c>
      <c r="O321" s="5">
        <f t="shared" si="32"/>
        <v>0</v>
      </c>
    </row>
    <row r="322" spans="1:15" ht="36" outlineLevel="2">
      <c r="A322" s="30" t="s">
        <v>523</v>
      </c>
      <c r="B322" s="7" t="s">
        <v>343</v>
      </c>
      <c r="C322" s="3">
        <v>102</v>
      </c>
      <c r="D322" s="7" t="s">
        <v>481</v>
      </c>
      <c r="E322" s="44" t="s">
        <v>1123</v>
      </c>
      <c r="F322" s="7" t="s">
        <v>4</v>
      </c>
      <c r="G322" s="7" t="s">
        <v>82</v>
      </c>
      <c r="H322" s="7" t="s">
        <v>796</v>
      </c>
      <c r="I322" s="7" t="s">
        <v>598</v>
      </c>
      <c r="J322" s="8"/>
      <c r="K322" s="5">
        <v>33113</v>
      </c>
      <c r="L322" s="5">
        <f t="shared" si="30"/>
        <v>0</v>
      </c>
      <c r="M322" s="25">
        <v>0.2</v>
      </c>
      <c r="N322" s="5">
        <f t="shared" si="31"/>
        <v>0</v>
      </c>
      <c r="O322" s="5">
        <f t="shared" si="32"/>
        <v>0</v>
      </c>
    </row>
    <row r="323" spans="1:15" customFormat="1" ht="36" outlineLevel="2">
      <c r="A323" s="30" t="s">
        <v>523</v>
      </c>
      <c r="B323" s="7" t="s">
        <v>343</v>
      </c>
      <c r="C323" s="3">
        <v>103</v>
      </c>
      <c r="D323" s="7" t="s">
        <v>482</v>
      </c>
      <c r="E323" s="44" t="s">
        <v>1124</v>
      </c>
      <c r="F323" s="7" t="s">
        <v>4</v>
      </c>
      <c r="G323" s="7" t="s">
        <v>82</v>
      </c>
      <c r="H323" s="7" t="s">
        <v>796</v>
      </c>
      <c r="I323" s="7" t="s">
        <v>598</v>
      </c>
      <c r="J323" s="8"/>
      <c r="K323" s="5">
        <v>33113</v>
      </c>
      <c r="L323" s="5">
        <f t="shared" si="30"/>
        <v>0</v>
      </c>
      <c r="M323" s="25">
        <v>0.2</v>
      </c>
      <c r="N323" s="5">
        <f t="shared" si="31"/>
        <v>0</v>
      </c>
      <c r="O323" s="5">
        <f t="shared" si="32"/>
        <v>0</v>
      </c>
    </row>
    <row r="324" spans="1:15" ht="24" outlineLevel="2">
      <c r="A324" s="30" t="s">
        <v>523</v>
      </c>
      <c r="B324" s="7" t="s">
        <v>343</v>
      </c>
      <c r="C324" s="3">
        <v>104</v>
      </c>
      <c r="D324" s="7" t="s">
        <v>483</v>
      </c>
      <c r="E324" s="44" t="s">
        <v>1125</v>
      </c>
      <c r="F324" s="7" t="s">
        <v>4</v>
      </c>
      <c r="G324" s="7" t="s">
        <v>484</v>
      </c>
      <c r="H324" s="7" t="s">
        <v>722</v>
      </c>
      <c r="I324" s="7" t="s">
        <v>598</v>
      </c>
      <c r="J324" s="8"/>
      <c r="K324" s="5">
        <v>48383</v>
      </c>
      <c r="L324" s="5">
        <f t="shared" si="30"/>
        <v>0</v>
      </c>
      <c r="M324" s="25">
        <v>0.2</v>
      </c>
      <c r="N324" s="5">
        <f t="shared" si="31"/>
        <v>0</v>
      </c>
      <c r="O324" s="5">
        <f t="shared" si="32"/>
        <v>0</v>
      </c>
    </row>
    <row r="325" spans="1:15" customFormat="1" ht="24" outlineLevel="2">
      <c r="A325" s="30" t="s">
        <v>523</v>
      </c>
      <c r="B325" s="7" t="s">
        <v>343</v>
      </c>
      <c r="C325" s="3">
        <v>105</v>
      </c>
      <c r="D325" s="7" t="s">
        <v>485</v>
      </c>
      <c r="E325" s="44" t="s">
        <v>1126</v>
      </c>
      <c r="F325" s="7" t="s">
        <v>4</v>
      </c>
      <c r="G325" s="7" t="s">
        <v>486</v>
      </c>
      <c r="H325" s="7" t="s">
        <v>723</v>
      </c>
      <c r="I325" s="7" t="s">
        <v>798</v>
      </c>
      <c r="J325" s="8"/>
      <c r="K325" s="5">
        <v>15556.8</v>
      </c>
      <c r="L325" s="5">
        <f t="shared" si="30"/>
        <v>0</v>
      </c>
      <c r="M325" s="25">
        <v>0.2</v>
      </c>
      <c r="N325" s="5">
        <f t="shared" si="31"/>
        <v>0</v>
      </c>
      <c r="O325" s="5">
        <f t="shared" si="32"/>
        <v>0</v>
      </c>
    </row>
    <row r="326" spans="1:15" ht="24" outlineLevel="2">
      <c r="A326" s="30" t="s">
        <v>523</v>
      </c>
      <c r="B326" s="7" t="s">
        <v>343</v>
      </c>
      <c r="C326" s="3">
        <v>106</v>
      </c>
      <c r="D326" s="7" t="s">
        <v>487</v>
      </c>
      <c r="E326" s="44" t="s">
        <v>1127</v>
      </c>
      <c r="F326" s="4" t="s">
        <v>4</v>
      </c>
      <c r="G326" s="7" t="s">
        <v>278</v>
      </c>
      <c r="H326" s="7" t="s">
        <v>724</v>
      </c>
      <c r="I326" s="7" t="s">
        <v>798</v>
      </c>
      <c r="J326" s="8"/>
      <c r="K326" s="5">
        <v>31984</v>
      </c>
      <c r="L326" s="5">
        <f t="shared" si="30"/>
        <v>0</v>
      </c>
      <c r="M326" s="25">
        <v>0.2</v>
      </c>
      <c r="N326" s="5">
        <f t="shared" si="31"/>
        <v>0</v>
      </c>
      <c r="O326" s="5">
        <f t="shared" si="32"/>
        <v>0</v>
      </c>
    </row>
    <row r="327" spans="1:15" ht="36" outlineLevel="2">
      <c r="A327" s="30" t="s">
        <v>523</v>
      </c>
      <c r="B327" s="7" t="s">
        <v>343</v>
      </c>
      <c r="C327" s="3">
        <v>107</v>
      </c>
      <c r="D327" s="7" t="s">
        <v>488</v>
      </c>
      <c r="E327" s="44" t="s">
        <v>1128</v>
      </c>
      <c r="F327" s="7" t="s">
        <v>4</v>
      </c>
      <c r="G327" s="7" t="s">
        <v>489</v>
      </c>
      <c r="H327" s="7" t="s">
        <v>725</v>
      </c>
      <c r="I327" s="7" t="s">
        <v>798</v>
      </c>
      <c r="J327" s="8"/>
      <c r="K327" s="5">
        <v>30700</v>
      </c>
      <c r="L327" s="5">
        <f t="shared" si="30"/>
        <v>0</v>
      </c>
      <c r="M327" s="25">
        <v>0.2</v>
      </c>
      <c r="N327" s="5">
        <f t="shared" si="31"/>
        <v>0</v>
      </c>
      <c r="O327" s="5">
        <f t="shared" si="32"/>
        <v>0</v>
      </c>
    </row>
    <row r="328" spans="1:15" customFormat="1" ht="36" outlineLevel="2">
      <c r="A328" s="30" t="s">
        <v>523</v>
      </c>
      <c r="B328" s="7" t="s">
        <v>343</v>
      </c>
      <c r="C328" s="3">
        <v>108</v>
      </c>
      <c r="D328" s="7" t="s">
        <v>342</v>
      </c>
      <c r="E328" s="44" t="s">
        <v>1129</v>
      </c>
      <c r="F328" s="7" t="s">
        <v>4</v>
      </c>
      <c r="G328" s="7" t="s">
        <v>490</v>
      </c>
      <c r="H328" s="7" t="s">
        <v>726</v>
      </c>
      <c r="I328" s="7" t="s">
        <v>798</v>
      </c>
      <c r="J328" s="8"/>
      <c r="K328" s="5">
        <v>8640</v>
      </c>
      <c r="L328" s="5">
        <f t="shared" si="30"/>
        <v>0</v>
      </c>
      <c r="M328" s="25">
        <v>0.2</v>
      </c>
      <c r="N328" s="5">
        <f t="shared" si="31"/>
        <v>0</v>
      </c>
      <c r="O328" s="5">
        <f t="shared" si="32"/>
        <v>0</v>
      </c>
    </row>
    <row r="329" spans="1:15" customFormat="1" ht="36" outlineLevel="2">
      <c r="A329" s="30" t="s">
        <v>523</v>
      </c>
      <c r="B329" s="7" t="s">
        <v>343</v>
      </c>
      <c r="C329" s="3">
        <v>109</v>
      </c>
      <c r="D329" s="7" t="s">
        <v>491</v>
      </c>
      <c r="E329" s="44" t="s">
        <v>1130</v>
      </c>
      <c r="F329" s="7" t="s">
        <v>4</v>
      </c>
      <c r="G329" s="7" t="s">
        <v>6</v>
      </c>
      <c r="H329" s="7" t="s">
        <v>727</v>
      </c>
      <c r="I329" s="7" t="s">
        <v>798</v>
      </c>
      <c r="J329" s="8"/>
      <c r="K329" s="5">
        <v>70838.460000000006</v>
      </c>
      <c r="L329" s="5">
        <f t="shared" si="30"/>
        <v>0</v>
      </c>
      <c r="M329" s="25">
        <v>0.2</v>
      </c>
      <c r="N329" s="5">
        <f t="shared" si="31"/>
        <v>0</v>
      </c>
      <c r="O329" s="5">
        <f t="shared" si="32"/>
        <v>0</v>
      </c>
    </row>
    <row r="330" spans="1:15" customFormat="1" ht="36" outlineLevel="2">
      <c r="A330" s="30" t="s">
        <v>523</v>
      </c>
      <c r="B330" s="7" t="s">
        <v>343</v>
      </c>
      <c r="C330" s="3">
        <v>110</v>
      </c>
      <c r="D330" s="7" t="s">
        <v>492</v>
      </c>
      <c r="E330" s="44" t="s">
        <v>1131</v>
      </c>
      <c r="F330" s="7" t="s">
        <v>4</v>
      </c>
      <c r="G330" s="7" t="s">
        <v>56</v>
      </c>
      <c r="H330" s="7" t="s">
        <v>728</v>
      </c>
      <c r="I330" s="7" t="s">
        <v>798</v>
      </c>
      <c r="J330" s="8"/>
      <c r="K330" s="5">
        <v>11770.5</v>
      </c>
      <c r="L330" s="5">
        <f t="shared" si="30"/>
        <v>0</v>
      </c>
      <c r="M330" s="25">
        <v>0.2</v>
      </c>
      <c r="N330" s="5">
        <f t="shared" si="31"/>
        <v>0</v>
      </c>
      <c r="O330" s="5">
        <f t="shared" si="32"/>
        <v>0</v>
      </c>
    </row>
    <row r="331" spans="1:15" customFormat="1" ht="36" outlineLevel="2">
      <c r="A331" s="30" t="s">
        <v>523</v>
      </c>
      <c r="B331" s="7" t="s">
        <v>343</v>
      </c>
      <c r="C331" s="3">
        <v>111</v>
      </c>
      <c r="D331" s="7" t="s">
        <v>493</v>
      </c>
      <c r="E331" s="44" t="s">
        <v>1132</v>
      </c>
      <c r="F331" s="7" t="s">
        <v>4</v>
      </c>
      <c r="G331" s="7" t="s">
        <v>6</v>
      </c>
      <c r="H331" s="7" t="s">
        <v>797</v>
      </c>
      <c r="I331" s="7" t="s">
        <v>798</v>
      </c>
      <c r="J331" s="8"/>
      <c r="K331" s="5">
        <v>70838.460000000006</v>
      </c>
      <c r="L331" s="5">
        <f t="shared" si="30"/>
        <v>0</v>
      </c>
      <c r="M331" s="25">
        <v>0.2</v>
      </c>
      <c r="N331" s="5">
        <f t="shared" si="31"/>
        <v>0</v>
      </c>
      <c r="O331" s="5">
        <f t="shared" si="32"/>
        <v>0</v>
      </c>
    </row>
    <row r="332" spans="1:15" customFormat="1" ht="24" outlineLevel="2">
      <c r="A332" s="30" t="s">
        <v>523</v>
      </c>
      <c r="B332" s="7" t="s">
        <v>343</v>
      </c>
      <c r="C332" s="3">
        <v>112</v>
      </c>
      <c r="D332" s="7" t="s">
        <v>494</v>
      </c>
      <c r="E332" s="44" t="s">
        <v>1133</v>
      </c>
      <c r="F332" s="7" t="s">
        <v>4</v>
      </c>
      <c r="G332" s="7" t="s">
        <v>56</v>
      </c>
      <c r="H332" s="7" t="s">
        <v>729</v>
      </c>
      <c r="I332" s="7" t="s">
        <v>798</v>
      </c>
      <c r="J332" s="8"/>
      <c r="K332" s="5">
        <v>11770.5</v>
      </c>
      <c r="L332" s="5">
        <f t="shared" si="30"/>
        <v>0</v>
      </c>
      <c r="M332" s="25">
        <v>0.2</v>
      </c>
      <c r="N332" s="5">
        <f t="shared" si="31"/>
        <v>0</v>
      </c>
      <c r="O332" s="5">
        <f t="shared" si="32"/>
        <v>0</v>
      </c>
    </row>
    <row r="333" spans="1:15" customFormat="1" ht="36" outlineLevel="2">
      <c r="A333" s="30" t="s">
        <v>523</v>
      </c>
      <c r="B333" s="7" t="s">
        <v>343</v>
      </c>
      <c r="C333" s="3">
        <v>113</v>
      </c>
      <c r="D333" s="7" t="s">
        <v>495</v>
      </c>
      <c r="E333" s="44" t="s">
        <v>1134</v>
      </c>
      <c r="F333" s="7" t="s">
        <v>4</v>
      </c>
      <c r="G333" s="7" t="s">
        <v>56</v>
      </c>
      <c r="H333" s="7" t="s">
        <v>730</v>
      </c>
      <c r="I333" s="7" t="s">
        <v>798</v>
      </c>
      <c r="J333" s="8"/>
      <c r="K333" s="5">
        <v>11770.5</v>
      </c>
      <c r="L333" s="5">
        <f t="shared" si="30"/>
        <v>0</v>
      </c>
      <c r="M333" s="25">
        <v>0.2</v>
      </c>
      <c r="N333" s="5">
        <f t="shared" si="31"/>
        <v>0</v>
      </c>
      <c r="O333" s="5">
        <f t="shared" si="32"/>
        <v>0</v>
      </c>
    </row>
    <row r="334" spans="1:15" ht="36" outlineLevel="2">
      <c r="A334" s="30" t="s">
        <v>523</v>
      </c>
      <c r="B334" s="7" t="s">
        <v>343</v>
      </c>
      <c r="C334" s="3">
        <v>114</v>
      </c>
      <c r="D334" s="7" t="s">
        <v>496</v>
      </c>
      <c r="E334" s="44" t="s">
        <v>1135</v>
      </c>
      <c r="F334" s="7" t="s">
        <v>4</v>
      </c>
      <c r="G334" s="7" t="s">
        <v>68</v>
      </c>
      <c r="H334" s="7" t="s">
        <v>721</v>
      </c>
      <c r="I334" s="7" t="s">
        <v>598</v>
      </c>
      <c r="J334" s="8"/>
      <c r="K334" s="5">
        <v>9833</v>
      </c>
      <c r="L334" s="5">
        <f t="shared" si="30"/>
        <v>0</v>
      </c>
      <c r="M334" s="25">
        <v>0.2</v>
      </c>
      <c r="N334" s="5">
        <f t="shared" si="31"/>
        <v>0</v>
      </c>
      <c r="O334" s="5">
        <f t="shared" si="32"/>
        <v>0</v>
      </c>
    </row>
    <row r="335" spans="1:15" ht="48" outlineLevel="2">
      <c r="A335" s="30" t="s">
        <v>523</v>
      </c>
      <c r="B335" s="7" t="s">
        <v>343</v>
      </c>
      <c r="C335" s="3">
        <v>115</v>
      </c>
      <c r="D335" s="7" t="s">
        <v>497</v>
      </c>
      <c r="E335" s="44" t="s">
        <v>1136</v>
      </c>
      <c r="F335" s="7" t="s">
        <v>4</v>
      </c>
      <c r="G335" s="7" t="s">
        <v>66</v>
      </c>
      <c r="H335" s="7" t="s">
        <v>801</v>
      </c>
      <c r="I335" s="7" t="s">
        <v>598</v>
      </c>
      <c r="J335" s="8"/>
      <c r="K335" s="5">
        <v>2600</v>
      </c>
      <c r="L335" s="5">
        <f t="shared" si="30"/>
        <v>0</v>
      </c>
      <c r="M335" s="25">
        <v>0.2</v>
      </c>
      <c r="N335" s="5">
        <f t="shared" si="31"/>
        <v>0</v>
      </c>
      <c r="O335" s="5">
        <f t="shared" si="32"/>
        <v>0</v>
      </c>
    </row>
    <row r="336" spans="1:15" ht="24" outlineLevel="2">
      <c r="A336" s="30" t="s">
        <v>523</v>
      </c>
      <c r="B336" s="7" t="s">
        <v>343</v>
      </c>
      <c r="C336" s="3">
        <v>116</v>
      </c>
      <c r="D336" s="7" t="s">
        <v>498</v>
      </c>
      <c r="E336" s="44" t="s">
        <v>1137</v>
      </c>
      <c r="F336" s="7" t="s">
        <v>4</v>
      </c>
      <c r="G336" s="7" t="s">
        <v>499</v>
      </c>
      <c r="H336" s="7" t="s">
        <v>731</v>
      </c>
      <c r="I336" s="7" t="s">
        <v>798</v>
      </c>
      <c r="J336" s="8"/>
      <c r="K336" s="5">
        <v>15386.4</v>
      </c>
      <c r="L336" s="5">
        <f t="shared" si="30"/>
        <v>0</v>
      </c>
      <c r="M336" s="25">
        <v>0.2</v>
      </c>
      <c r="N336" s="5">
        <f t="shared" si="31"/>
        <v>0</v>
      </c>
      <c r="O336" s="5">
        <f t="shared" si="32"/>
        <v>0</v>
      </c>
    </row>
    <row r="337" spans="1:15" ht="24" outlineLevel="2">
      <c r="A337" s="30" t="s">
        <v>523</v>
      </c>
      <c r="B337" s="7" t="s">
        <v>343</v>
      </c>
      <c r="C337" s="3">
        <v>117</v>
      </c>
      <c r="D337" s="7" t="s">
        <v>500</v>
      </c>
      <c r="E337" s="44" t="s">
        <v>1138</v>
      </c>
      <c r="F337" s="7" t="s">
        <v>4</v>
      </c>
      <c r="G337" s="7" t="s">
        <v>499</v>
      </c>
      <c r="H337" s="7" t="s">
        <v>732</v>
      </c>
      <c r="I337" s="7" t="s">
        <v>798</v>
      </c>
      <c r="J337" s="8"/>
      <c r="K337" s="5">
        <v>17163</v>
      </c>
      <c r="L337" s="5">
        <f t="shared" si="30"/>
        <v>0</v>
      </c>
      <c r="M337" s="25">
        <v>0.2</v>
      </c>
      <c r="N337" s="5">
        <f t="shared" si="31"/>
        <v>0</v>
      </c>
      <c r="O337" s="5">
        <f t="shared" si="32"/>
        <v>0</v>
      </c>
    </row>
    <row r="338" spans="1:15" ht="24" outlineLevel="2">
      <c r="A338" s="30" t="s">
        <v>523</v>
      </c>
      <c r="B338" s="7" t="s">
        <v>343</v>
      </c>
      <c r="C338" s="3">
        <v>118</v>
      </c>
      <c r="D338" s="7" t="s">
        <v>501</v>
      </c>
      <c r="E338" s="44" t="s">
        <v>1139</v>
      </c>
      <c r="F338" s="7" t="s">
        <v>4</v>
      </c>
      <c r="G338" s="7" t="s">
        <v>499</v>
      </c>
      <c r="H338" s="7" t="s">
        <v>733</v>
      </c>
      <c r="I338" s="7" t="s">
        <v>798</v>
      </c>
      <c r="J338" s="8"/>
      <c r="K338" s="5">
        <v>16890</v>
      </c>
      <c r="L338" s="5">
        <f t="shared" si="30"/>
        <v>0</v>
      </c>
      <c r="M338" s="25">
        <v>0.2</v>
      </c>
      <c r="N338" s="5">
        <f t="shared" si="31"/>
        <v>0</v>
      </c>
      <c r="O338" s="5">
        <f t="shared" si="32"/>
        <v>0</v>
      </c>
    </row>
    <row r="339" spans="1:15" ht="24" outlineLevel="2">
      <c r="A339" s="30" t="s">
        <v>523</v>
      </c>
      <c r="B339" s="7" t="s">
        <v>343</v>
      </c>
      <c r="C339" s="3">
        <v>119</v>
      </c>
      <c r="D339" s="7" t="s">
        <v>502</v>
      </c>
      <c r="E339" s="44" t="s">
        <v>1140</v>
      </c>
      <c r="F339" s="7" t="s">
        <v>4</v>
      </c>
      <c r="G339" s="7" t="s">
        <v>499</v>
      </c>
      <c r="H339" s="7" t="s">
        <v>734</v>
      </c>
      <c r="I339" s="7" t="s">
        <v>798</v>
      </c>
      <c r="J339" s="8"/>
      <c r="K339" s="5">
        <v>17163</v>
      </c>
      <c r="L339" s="5">
        <f t="shared" si="30"/>
        <v>0</v>
      </c>
      <c r="M339" s="25">
        <v>0.2</v>
      </c>
      <c r="N339" s="5">
        <f t="shared" si="31"/>
        <v>0</v>
      </c>
      <c r="O339" s="5">
        <f t="shared" si="32"/>
        <v>0</v>
      </c>
    </row>
    <row r="340" spans="1:15" customFormat="1" ht="24.75" outlineLevel="2" thickBot="1">
      <c r="A340" s="30" t="s">
        <v>523</v>
      </c>
      <c r="B340" s="7" t="s">
        <v>343</v>
      </c>
      <c r="C340" s="3">
        <v>120</v>
      </c>
      <c r="D340" s="7" t="s">
        <v>503</v>
      </c>
      <c r="E340" s="44" t="s">
        <v>1141</v>
      </c>
      <c r="F340" s="7" t="s">
        <v>504</v>
      </c>
      <c r="G340" s="7" t="s">
        <v>56</v>
      </c>
      <c r="H340" s="7" t="s">
        <v>735</v>
      </c>
      <c r="I340" s="7" t="s">
        <v>798</v>
      </c>
      <c r="J340" s="8"/>
      <c r="K340" s="5">
        <v>240384</v>
      </c>
      <c r="L340" s="5">
        <f t="shared" si="30"/>
        <v>0</v>
      </c>
      <c r="M340" s="25">
        <v>0.2</v>
      </c>
      <c r="N340" s="5">
        <f t="shared" si="31"/>
        <v>0</v>
      </c>
      <c r="O340" s="5">
        <f t="shared" si="32"/>
        <v>0</v>
      </c>
    </row>
    <row r="341" spans="1:15" customFormat="1" ht="15.75" thickBot="1">
      <c r="A341" s="41" t="s">
        <v>528</v>
      </c>
      <c r="B341" s="42"/>
      <c r="C341" s="42"/>
      <c r="D341" s="42"/>
      <c r="E341" s="42"/>
      <c r="F341" s="42"/>
      <c r="G341" s="42"/>
      <c r="H341" s="42"/>
      <c r="I341" s="42"/>
      <c r="J341" s="42"/>
      <c r="K341" s="43"/>
      <c r="L341" s="33">
        <f>SUBTOTAL(9,L221:L340)</f>
        <v>0</v>
      </c>
      <c r="M341" s="31"/>
      <c r="N341" s="32">
        <f>SUBTOTAL(9,N221:N340)</f>
        <v>0</v>
      </c>
      <c r="O341" s="32">
        <f>SUBTOTAL(9,O221:O340)</f>
        <v>0</v>
      </c>
    </row>
    <row r="342" spans="1:15" customFormat="1" ht="15.75" thickBot="1">
      <c r="A342" s="41" t="s">
        <v>808</v>
      </c>
      <c r="B342" s="42"/>
      <c r="C342" s="42"/>
      <c r="D342" s="42"/>
      <c r="E342" s="42"/>
      <c r="F342" s="42"/>
      <c r="G342" s="42"/>
      <c r="H342" s="42"/>
      <c r="I342" s="42"/>
      <c r="J342" s="42"/>
      <c r="K342" s="43"/>
      <c r="L342" s="33">
        <f>SUBTOTAL(9,L5:L341)</f>
        <v>0</v>
      </c>
      <c r="M342" s="34"/>
      <c r="N342" s="32">
        <f>SUBTOTAL(9,N5:N341)</f>
        <v>0</v>
      </c>
      <c r="O342" s="32">
        <f>SUBTOTAL(9,O5:O341)</f>
        <v>0</v>
      </c>
    </row>
  </sheetData>
  <autoFilter ref="A4:O4" xr:uid="{550099E0-F4FA-48BA-868F-E568908E328C}"/>
  <mergeCells count="9">
    <mergeCell ref="A1:O1"/>
    <mergeCell ref="A2:O2"/>
    <mergeCell ref="A3:O3"/>
    <mergeCell ref="A24:K24"/>
    <mergeCell ref="A342:K342"/>
    <mergeCell ref="A341:K341"/>
    <mergeCell ref="A220:K220"/>
    <mergeCell ref="A181:K181"/>
    <mergeCell ref="A164:K164"/>
  </mergeCells>
  <pageMargins left="0.7" right="0.7" top="0.75" bottom="0.75" header="0.3" footer="0.3"/>
  <pageSetup paperSize="8" scale="7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2"/>
  <sheetViews>
    <sheetView workbookViewId="0">
      <selection activeCell="C4" sqref="C4"/>
    </sheetView>
  </sheetViews>
  <sheetFormatPr defaultRowHeight="15"/>
  <cols>
    <col min="1" max="1" width="12.7109375" customWidth="1"/>
    <col min="2" max="2" width="18.140625" style="17" customWidth="1"/>
    <col min="3" max="3" width="29.42578125" style="12" customWidth="1"/>
    <col min="4" max="4" width="11.42578125" customWidth="1"/>
  </cols>
  <sheetData>
    <row r="1" spans="1:4">
      <c r="A1" t="s">
        <v>507</v>
      </c>
      <c r="B1" s="21">
        <v>6786892550.8400059</v>
      </c>
    </row>
    <row r="3" spans="1:4">
      <c r="B3" s="20" t="s">
        <v>508</v>
      </c>
      <c r="C3" s="7" t="s">
        <v>509</v>
      </c>
      <c r="D3" s="7" t="s">
        <v>510</v>
      </c>
    </row>
    <row r="4" spans="1:4">
      <c r="A4" s="7">
        <v>1</v>
      </c>
      <c r="B4" s="20" t="s">
        <v>14</v>
      </c>
      <c r="C4" s="6">
        <v>1219231784.8900003</v>
      </c>
      <c r="D4" s="14">
        <f>C4/$C$32</f>
        <v>0.17964506963339183</v>
      </c>
    </row>
    <row r="5" spans="1:4">
      <c r="A5" s="7">
        <v>2</v>
      </c>
      <c r="B5" s="20" t="s">
        <v>59</v>
      </c>
      <c r="C5" s="6">
        <v>1164677148.0000012</v>
      </c>
      <c r="D5" s="14">
        <f>C5/$B$1</f>
        <v>0.17160683468546301</v>
      </c>
    </row>
    <row r="6" spans="1:4">
      <c r="A6" s="7">
        <v>3</v>
      </c>
      <c r="B6" s="20" t="s">
        <v>92</v>
      </c>
      <c r="C6" s="6">
        <v>934563507.10999954</v>
      </c>
      <c r="D6" s="14">
        <f t="shared" ref="D6:D31" si="0">C6/$B$1</f>
        <v>0.13770123810112916</v>
      </c>
    </row>
    <row r="7" spans="1:4">
      <c r="A7" s="7">
        <v>4</v>
      </c>
      <c r="B7" s="18" t="s">
        <v>3</v>
      </c>
      <c r="C7" s="6">
        <v>772227098.75999999</v>
      </c>
      <c r="D7" s="14">
        <f t="shared" si="0"/>
        <v>0.11378213121473719</v>
      </c>
    </row>
    <row r="8" spans="1:4">
      <c r="A8" s="7">
        <v>5</v>
      </c>
      <c r="B8" s="20" t="s">
        <v>16</v>
      </c>
      <c r="C8" s="6">
        <v>747708679.58000004</v>
      </c>
      <c r="D8" s="14">
        <f t="shared" si="0"/>
        <v>0.11016951778431457</v>
      </c>
    </row>
    <row r="9" spans="1:4" ht="17.25" customHeight="1">
      <c r="A9" s="7">
        <v>6</v>
      </c>
      <c r="B9" s="20" t="s">
        <v>20</v>
      </c>
      <c r="C9" s="6">
        <v>439475777.16999996</v>
      </c>
      <c r="D9" s="14">
        <f t="shared" si="0"/>
        <v>6.4753607616140407E-2</v>
      </c>
    </row>
    <row r="10" spans="1:4">
      <c r="A10" s="7">
        <v>7</v>
      </c>
      <c r="B10" s="22" t="s">
        <v>73</v>
      </c>
      <c r="C10" s="6">
        <v>420402230</v>
      </c>
      <c r="D10" s="14">
        <f t="shared" si="0"/>
        <v>6.1943257072482646E-2</v>
      </c>
    </row>
    <row r="11" spans="1:4">
      <c r="A11" s="7">
        <v>8</v>
      </c>
      <c r="B11" s="20" t="s">
        <v>9</v>
      </c>
      <c r="C11" s="6">
        <v>295831899</v>
      </c>
      <c r="D11" s="14">
        <f t="shared" si="0"/>
        <v>4.3588711149314605E-2</v>
      </c>
    </row>
    <row r="12" spans="1:4">
      <c r="A12" s="7">
        <v>9</v>
      </c>
      <c r="B12" s="20" t="s">
        <v>12</v>
      </c>
      <c r="C12" s="6">
        <v>199999848</v>
      </c>
      <c r="D12" s="14">
        <f t="shared" si="0"/>
        <v>2.946854491975805E-2</v>
      </c>
    </row>
    <row r="13" spans="1:4">
      <c r="A13" s="7">
        <v>10</v>
      </c>
      <c r="B13" s="20" t="s">
        <v>7</v>
      </c>
      <c r="C13" s="6">
        <v>126716354.72</v>
      </c>
      <c r="D13" s="14">
        <f t="shared" si="0"/>
        <v>1.8670747145439405E-2</v>
      </c>
    </row>
    <row r="14" spans="1:4">
      <c r="A14" s="7">
        <v>11</v>
      </c>
      <c r="B14" s="20" t="s">
        <v>333</v>
      </c>
      <c r="C14" s="6">
        <v>84944900</v>
      </c>
      <c r="D14" s="14">
        <f t="shared" si="0"/>
        <v>1.2516022518948892E-2</v>
      </c>
    </row>
    <row r="15" spans="1:4">
      <c r="A15" s="7">
        <v>12</v>
      </c>
      <c r="B15" s="20" t="s">
        <v>506</v>
      </c>
      <c r="C15" s="6">
        <v>76516600</v>
      </c>
      <c r="D15" s="14">
        <f t="shared" si="0"/>
        <v>1.1274172889407189E-2</v>
      </c>
    </row>
    <row r="16" spans="1:4">
      <c r="A16" s="7">
        <v>13</v>
      </c>
      <c r="B16" s="20" t="s">
        <v>505</v>
      </c>
      <c r="C16" s="6">
        <v>55540800</v>
      </c>
      <c r="D16" s="14">
        <f t="shared" si="0"/>
        <v>8.1835390178861423E-3</v>
      </c>
    </row>
    <row r="17" spans="1:4">
      <c r="A17" s="7">
        <v>14</v>
      </c>
      <c r="B17" s="20" t="s">
        <v>18</v>
      </c>
      <c r="C17" s="6">
        <v>48216077.560000002</v>
      </c>
      <c r="D17" s="14">
        <f t="shared" si="0"/>
        <v>7.1042936364201547E-3</v>
      </c>
    </row>
    <row r="18" spans="1:4">
      <c r="A18" s="7">
        <v>15</v>
      </c>
      <c r="B18" s="20" t="s">
        <v>328</v>
      </c>
      <c r="C18" s="6">
        <v>46057192</v>
      </c>
      <c r="D18" s="14">
        <f t="shared" si="0"/>
        <v>6.7861973141595637E-3</v>
      </c>
    </row>
    <row r="19" spans="1:4">
      <c r="A19" s="7">
        <v>16</v>
      </c>
      <c r="B19" s="20" t="s">
        <v>331</v>
      </c>
      <c r="C19" s="6">
        <v>22296987.199999999</v>
      </c>
      <c r="D19" s="14">
        <f t="shared" si="0"/>
        <v>3.2853013412213706E-3</v>
      </c>
    </row>
    <row r="20" spans="1:4">
      <c r="A20" s="7">
        <v>17</v>
      </c>
      <c r="B20" s="22" t="s">
        <v>58</v>
      </c>
      <c r="C20" s="6">
        <v>20487565</v>
      </c>
      <c r="D20" s="14">
        <f t="shared" si="0"/>
        <v>3.0186959417037298E-3</v>
      </c>
    </row>
    <row r="21" spans="1:4">
      <c r="A21" s="7">
        <v>18</v>
      </c>
      <c r="B21" s="20" t="s">
        <v>77</v>
      </c>
      <c r="C21" s="5">
        <v>18267940</v>
      </c>
      <c r="D21" s="14">
        <f t="shared" si="0"/>
        <v>2.691650098061299E-3</v>
      </c>
    </row>
    <row r="22" spans="1:4">
      <c r="A22" s="7">
        <v>19</v>
      </c>
      <c r="B22" s="20" t="s">
        <v>279</v>
      </c>
      <c r="C22" s="6">
        <v>17297120</v>
      </c>
      <c r="D22" s="14">
        <f t="shared" si="0"/>
        <v>2.5486067254533382E-3</v>
      </c>
    </row>
    <row r="23" spans="1:4">
      <c r="A23" s="7">
        <v>20</v>
      </c>
      <c r="B23" s="19" t="s">
        <v>76</v>
      </c>
      <c r="C23" s="6">
        <v>14351662</v>
      </c>
      <c r="D23" s="14">
        <f t="shared" si="0"/>
        <v>2.1146145887080106E-3</v>
      </c>
    </row>
    <row r="24" spans="1:4">
      <c r="A24" s="7">
        <v>21</v>
      </c>
      <c r="B24" s="20" t="s">
        <v>13</v>
      </c>
      <c r="C24" s="6">
        <v>12885051</v>
      </c>
      <c r="D24" s="14">
        <f t="shared" si="0"/>
        <v>1.8985199638095393E-3</v>
      </c>
    </row>
    <row r="25" spans="1:4">
      <c r="A25" s="7">
        <v>22</v>
      </c>
      <c r="B25" s="20" t="s">
        <v>57</v>
      </c>
      <c r="C25" s="6">
        <v>12253753</v>
      </c>
      <c r="D25" s="14">
        <f t="shared" si="0"/>
        <v>1.8055027257626714E-3</v>
      </c>
    </row>
    <row r="26" spans="1:4">
      <c r="A26" s="7">
        <v>23</v>
      </c>
      <c r="B26" s="20" t="s">
        <v>329</v>
      </c>
      <c r="C26" s="6">
        <v>9999176</v>
      </c>
      <c r="D26" s="14">
        <f t="shared" si="0"/>
        <v>1.4733069552961191E-3</v>
      </c>
    </row>
    <row r="27" spans="1:4">
      <c r="A27" s="7">
        <v>24</v>
      </c>
      <c r="B27" s="20" t="s">
        <v>327</v>
      </c>
      <c r="C27" s="6">
        <v>9635482</v>
      </c>
      <c r="D27" s="14">
        <f t="shared" si="0"/>
        <v>1.4197192496892303E-3</v>
      </c>
    </row>
    <row r="28" spans="1:4">
      <c r="A28" s="7">
        <v>25</v>
      </c>
      <c r="B28" s="20" t="s">
        <v>69</v>
      </c>
      <c r="C28" s="6">
        <v>7782670</v>
      </c>
      <c r="D28" s="14">
        <f t="shared" si="0"/>
        <v>1.146720673960979E-3</v>
      </c>
    </row>
    <row r="29" spans="1:4">
      <c r="A29" s="7">
        <v>26</v>
      </c>
      <c r="B29" s="19" t="s">
        <v>15</v>
      </c>
      <c r="C29" s="6">
        <v>5022305</v>
      </c>
      <c r="D29" s="14">
        <f t="shared" si="0"/>
        <v>7.4000066486663255E-4</v>
      </c>
    </row>
    <row r="30" spans="1:4">
      <c r="A30" s="7">
        <v>27</v>
      </c>
      <c r="B30" s="20" t="s">
        <v>75</v>
      </c>
      <c r="C30" s="6">
        <v>2849718.9</v>
      </c>
      <c r="D30" s="14">
        <f t="shared" si="0"/>
        <v>4.1988566617977378E-4</v>
      </c>
    </row>
    <row r="31" spans="1:4">
      <c r="A31" s="7">
        <v>28</v>
      </c>
      <c r="B31" s="20" t="s">
        <v>253</v>
      </c>
      <c r="C31" s="6">
        <v>1653223.95</v>
      </c>
      <c r="D31" s="14">
        <f t="shared" si="0"/>
        <v>2.4359070629391096E-4</v>
      </c>
    </row>
    <row r="32" spans="1:4" ht="30.75" customHeight="1">
      <c r="C32" s="15">
        <f>SUM(C4:C31)</f>
        <v>6786892550.8400011</v>
      </c>
      <c r="D32" s="16">
        <f>SUM(D4:D31)</f>
        <v>0.99999999999999922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specifikacija materijala</vt:lpstr>
      <vt:lpstr>po dobavljačima</vt:lpstr>
      <vt:lpstr>'specifikacija materijala'!Print_Titles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cp:lastPrinted>2021-07-23T07:58:16Z</cp:lastPrinted>
  <dcterms:created xsi:type="dcterms:W3CDTF">2021-06-18T20:01:58Z</dcterms:created>
  <dcterms:modified xsi:type="dcterms:W3CDTF">2021-08-16T14:11:13Z</dcterms:modified>
</cp:coreProperties>
</file>