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AC715D26-9F75-4703-A2C4-9B3CEE485D9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 l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L15" i="1" l="1"/>
  <c r="N14" i="1"/>
  <c r="O5" i="1"/>
  <c r="O14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5" i="1" l="1"/>
  <c r="D32" i="2"/>
  <c r="O15" i="1" l="1"/>
</calcChain>
</file>

<file path=xl/sharedStrings.xml><?xml version="1.0" encoding="utf-8"?>
<sst xmlns="http://schemas.openxmlformats.org/spreadsheetml/2006/main" count="124" uniqueCount="84">
  <si>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</si>
  <si>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</si>
  <si>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</si>
  <si>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</si>
  <si>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</si>
  <si>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</si>
  <si>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HPLC dijagnostika - TOSOH G8</t>
  </si>
  <si>
    <t>TSK gel G8 Varant Hsi</t>
  </si>
  <si>
    <t>1 komad</t>
  </si>
  <si>
    <t>Hsi Hemolisys&amp;Wash Solution -( L)</t>
  </si>
  <si>
    <t>5 x 2000 ml</t>
  </si>
  <si>
    <t>G8 Var Elution Buffer Hsi N. 1 (S) pouch</t>
  </si>
  <si>
    <t>800 ml</t>
  </si>
  <si>
    <t>G8 Var Elution Buffer Hsi N. 2 (S) pouch</t>
  </si>
  <si>
    <t>G8 Var Elution Buffer Hsi N. 3 (S) pouch</t>
  </si>
  <si>
    <t>Filter element G 8</t>
  </si>
  <si>
    <t>5 komada</t>
  </si>
  <si>
    <t>HLC-723G8 Maiintenence kit</t>
  </si>
  <si>
    <t>1 set</t>
  </si>
  <si>
    <t>Hemoglobin A1C Calibrator Set</t>
  </si>
  <si>
    <t>2 x 5 x 4 ml</t>
  </si>
  <si>
    <t>Hemoglobin A1C Control Set</t>
  </si>
  <si>
    <t>2 x 4 x 0,5ml</t>
  </si>
  <si>
    <t>LABTEH</t>
  </si>
  <si>
    <t>VICOR</t>
  </si>
  <si>
    <t>SUPERLAB</t>
  </si>
  <si>
    <t>MAGNA PHARMACIA</t>
  </si>
  <si>
    <t>NEOMEDICA</t>
  </si>
  <si>
    <t>YUNICOM</t>
  </si>
  <si>
    <t>PROMEDIA</t>
  </si>
  <si>
    <t>EURODIJAGNOSTIKA</t>
  </si>
  <si>
    <t>SCORE</t>
  </si>
  <si>
    <t>MEDIAKTIVA</t>
  </si>
  <si>
    <t>INTERLAB</t>
  </si>
  <si>
    <t>DIAGON</t>
  </si>
  <si>
    <t>REMED</t>
  </si>
  <si>
    <t>REMED/STIGA</t>
  </si>
  <si>
    <t>BIOTEC MEDICAL</t>
  </si>
  <si>
    <t>DIALAB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</si>
  <si>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</si>
  <si>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</si>
  <si>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</si>
  <si>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</si>
  <si>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</si>
  <si>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</si>
  <si>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</si>
  <si>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</si>
  <si>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</si>
  <si>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</si>
  <si>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</si>
  <si>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</si>
  <si>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</si>
  <si>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</si>
  <si>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</si>
  <si>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</si>
  <si>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</si>
  <si>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</si>
  <si>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</si>
  <si>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</si>
  <si>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</si>
  <si>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</si>
  <si>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</t>
  </si>
  <si>
    <t>Партија 2 укупно</t>
  </si>
  <si>
    <t>TOSOH CORPORATION, Japan</t>
  </si>
  <si>
    <t xml:space="preserve">G8 Variant Elution Buffer Hsi N. 1 (S) </t>
  </si>
  <si>
    <t xml:space="preserve">G8 Variant Elution Buffer Hsi N. 2 (S) </t>
  </si>
  <si>
    <t xml:space="preserve">G8 Variant Elution Buffer Hsi N. 3 (S) </t>
  </si>
  <si>
    <t>Група понуђача Labteh d.o.o. &amp; Euromedicina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</si>
  <si>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</si>
  <si>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</si>
  <si>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</si>
  <si>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</si>
  <si>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</si>
  <si>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</si>
  <si>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</si>
  <si>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RGN210004</t>
  </si>
  <si>
    <t>RGN210005</t>
  </si>
  <si>
    <t>RGN210006</t>
  </si>
  <si>
    <t>RGN210007</t>
  </si>
  <si>
    <t>RGN210008</t>
  </si>
  <si>
    <t>RGN210009</t>
  </si>
  <si>
    <t>RGN210010</t>
  </si>
  <si>
    <t>RGN210011</t>
  </si>
  <si>
    <t>RGN210012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</si>
</sst>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4" fontId="33" fillId="27" borderId="14" xfId="0" applyNumberFormat="1" applyFont="1" applyFill="1" applyBorder="1" applyAlignment="1">
      <alignment horizontal="center" vertical="center"/>
    </xf>
    <xf numFmtId="4" fontId="3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13"/>
    </sheetView>
  </sheetViews>
  <sheetFormatPr defaultRowHeight="12" outlineLevelRow="2"/>
  <cols>
    <col min="1" max="1" width="15.42578125" style="24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8" width="20.140625" style="8" customWidth="1"/>
    <col min="9" max="9" width="16.42578125" style="8" customWidth="1"/>
    <col min="10" max="10" width="14.140625" style="10" bestFit="1" customWidth="1"/>
    <col min="11" max="11" width="16.42578125" style="23" customWidth="1"/>
    <col min="12" max="12" width="18.140625" style="23" customWidth="1"/>
    <col min="13" max="13" width="13.28515625" style="22" customWidth="1"/>
    <col min="14" max="15" width="16.140625" style="2" customWidth="1"/>
    <col min="16" max="16384" width="9.140625" style="2"/>
  </cols>
  <sheetData>
    <row r="1" spans="1:15" s="33" customFormat="1" ht="24" customHeight="1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4" customFormat="1" ht="24" customHeight="1">
      <c r="A2" s="39" t="s">
        <v>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33" customFormat="1" ht="24.75" customHeight="1">
      <c r="A3" s="40" t="s">
        <v>67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4">
      <c r="A4" s="1" t="s">
        <v>55</v>
      </c>
      <c r="B4" s="1" t="s">
        <v>0</v>
      </c>
      <c r="C4" s="1" t="s">
        <v>56</v>
      </c>
      <c r="D4" s="1" t="s">
        <v>1</v>
      </c>
      <c r="E4" s="1" t="s">
        <v>74</v>
      </c>
      <c r="F4" s="1" t="s">
        <v>53</v>
      </c>
      <c r="G4" s="1" t="s">
        <v>54</v>
      </c>
      <c r="H4" s="1" t="s">
        <v>58</v>
      </c>
      <c r="I4" s="1" t="s">
        <v>2</v>
      </c>
      <c r="J4" s="1" t="s">
        <v>57</v>
      </c>
      <c r="K4" s="20" t="s">
        <v>71</v>
      </c>
      <c r="L4" s="20" t="s">
        <v>72</v>
      </c>
      <c r="M4" s="21" t="s">
        <v>59</v>
      </c>
      <c r="N4" s="1" t="s">
        <v>60</v>
      </c>
      <c r="O4" s="1" t="s">
        <v>73</v>
      </c>
    </row>
    <row r="5" spans="1:15" ht="36" outlineLevel="2">
      <c r="A5" s="25" t="s">
        <v>61</v>
      </c>
      <c r="B5" s="6" t="s">
        <v>6</v>
      </c>
      <c r="C5" s="3">
        <v>1</v>
      </c>
      <c r="D5" s="6" t="s">
        <v>7</v>
      </c>
      <c r="E5" s="41" t="s">
        <v>75</v>
      </c>
      <c r="F5" s="6" t="s">
        <v>4</v>
      </c>
      <c r="G5" s="6" t="s">
        <v>8</v>
      </c>
      <c r="H5" s="27" t="s">
        <v>7</v>
      </c>
      <c r="I5" s="27" t="s">
        <v>63</v>
      </c>
      <c r="J5" s="7"/>
      <c r="K5" s="28">
        <v>228888</v>
      </c>
      <c r="L5" s="4">
        <f t="shared" ref="L5:L13" si="0">J5*K5</f>
        <v>0</v>
      </c>
      <c r="M5" s="30">
        <v>0.2</v>
      </c>
      <c r="N5" s="4">
        <f t="shared" ref="N5:N13" si="1">L5*M5</f>
        <v>0</v>
      </c>
      <c r="O5" s="4">
        <f t="shared" ref="O5:O13" si="2">L5+N5</f>
        <v>0</v>
      </c>
    </row>
    <row r="6" spans="1:15" ht="36" outlineLevel="2">
      <c r="A6" s="25" t="s">
        <v>61</v>
      </c>
      <c r="B6" s="6" t="s">
        <v>6</v>
      </c>
      <c r="C6" s="3">
        <v>2</v>
      </c>
      <c r="D6" s="6" t="s">
        <v>9</v>
      </c>
      <c r="E6" s="41" t="s">
        <v>76</v>
      </c>
      <c r="F6" s="6" t="s">
        <v>4</v>
      </c>
      <c r="G6" s="6" t="s">
        <v>10</v>
      </c>
      <c r="H6" s="27" t="s">
        <v>9</v>
      </c>
      <c r="I6" s="27" t="s">
        <v>63</v>
      </c>
      <c r="J6" s="7"/>
      <c r="K6" s="4">
        <v>37899.61</v>
      </c>
      <c r="L6" s="4">
        <f t="shared" si="0"/>
        <v>0</v>
      </c>
      <c r="M6" s="30">
        <v>0.2</v>
      </c>
      <c r="N6" s="4">
        <f t="shared" si="1"/>
        <v>0</v>
      </c>
      <c r="O6" s="4">
        <f t="shared" si="2"/>
        <v>0</v>
      </c>
    </row>
    <row r="7" spans="1:15" ht="36" outlineLevel="2">
      <c r="A7" s="25" t="s">
        <v>61</v>
      </c>
      <c r="B7" s="6" t="s">
        <v>6</v>
      </c>
      <c r="C7" s="3">
        <v>3</v>
      </c>
      <c r="D7" s="6" t="s">
        <v>11</v>
      </c>
      <c r="E7" s="41" t="s">
        <v>77</v>
      </c>
      <c r="F7" s="6" t="s">
        <v>4</v>
      </c>
      <c r="G7" s="6" t="s">
        <v>12</v>
      </c>
      <c r="H7" s="27" t="s">
        <v>64</v>
      </c>
      <c r="I7" s="27" t="s">
        <v>63</v>
      </c>
      <c r="J7" s="7"/>
      <c r="K7" s="4">
        <v>18271.84</v>
      </c>
      <c r="L7" s="4">
        <f t="shared" si="0"/>
        <v>0</v>
      </c>
      <c r="M7" s="30">
        <v>0.2</v>
      </c>
      <c r="N7" s="4">
        <f t="shared" si="1"/>
        <v>0</v>
      </c>
      <c r="O7" s="4">
        <f t="shared" si="2"/>
        <v>0</v>
      </c>
    </row>
    <row r="8" spans="1:15" ht="36" outlineLevel="2">
      <c r="A8" s="25" t="s">
        <v>61</v>
      </c>
      <c r="B8" s="6" t="s">
        <v>6</v>
      </c>
      <c r="C8" s="3">
        <v>4</v>
      </c>
      <c r="D8" s="6" t="s">
        <v>13</v>
      </c>
      <c r="E8" s="41" t="s">
        <v>78</v>
      </c>
      <c r="F8" s="6" t="s">
        <v>4</v>
      </c>
      <c r="G8" s="6" t="s">
        <v>12</v>
      </c>
      <c r="H8" s="27" t="s">
        <v>65</v>
      </c>
      <c r="I8" s="27" t="s">
        <v>63</v>
      </c>
      <c r="J8" s="7"/>
      <c r="K8" s="4">
        <v>18271.84</v>
      </c>
      <c r="L8" s="4">
        <f t="shared" si="0"/>
        <v>0</v>
      </c>
      <c r="M8" s="30">
        <v>0.2</v>
      </c>
      <c r="N8" s="4">
        <f t="shared" si="1"/>
        <v>0</v>
      </c>
      <c r="O8" s="4">
        <f t="shared" si="2"/>
        <v>0</v>
      </c>
    </row>
    <row r="9" spans="1:15" ht="36" outlineLevel="2">
      <c r="A9" s="25" t="s">
        <v>61</v>
      </c>
      <c r="B9" s="6" t="s">
        <v>6</v>
      </c>
      <c r="C9" s="3">
        <v>5</v>
      </c>
      <c r="D9" s="6" t="s">
        <v>14</v>
      </c>
      <c r="E9" s="41" t="s">
        <v>79</v>
      </c>
      <c r="F9" s="6" t="s">
        <v>4</v>
      </c>
      <c r="G9" s="6" t="s">
        <v>12</v>
      </c>
      <c r="H9" s="27" t="s">
        <v>66</v>
      </c>
      <c r="I9" s="27" t="s">
        <v>63</v>
      </c>
      <c r="J9" s="7"/>
      <c r="K9" s="4">
        <v>18271.84</v>
      </c>
      <c r="L9" s="4">
        <f t="shared" si="0"/>
        <v>0</v>
      </c>
      <c r="M9" s="30">
        <v>0.2</v>
      </c>
      <c r="N9" s="4">
        <f t="shared" si="1"/>
        <v>0</v>
      </c>
      <c r="O9" s="4">
        <f t="shared" si="2"/>
        <v>0</v>
      </c>
    </row>
    <row r="10" spans="1:15" ht="36" outlineLevel="2">
      <c r="A10" s="25" t="s">
        <v>61</v>
      </c>
      <c r="B10" s="6" t="s">
        <v>6</v>
      </c>
      <c r="C10" s="3">
        <v>6</v>
      </c>
      <c r="D10" s="6" t="s">
        <v>15</v>
      </c>
      <c r="E10" s="41" t="s">
        <v>80</v>
      </c>
      <c r="F10" s="6" t="s">
        <v>4</v>
      </c>
      <c r="G10" s="6" t="s">
        <v>16</v>
      </c>
      <c r="H10" s="27" t="s">
        <v>15</v>
      </c>
      <c r="I10" s="27" t="s">
        <v>63</v>
      </c>
      <c r="J10" s="7"/>
      <c r="K10" s="4">
        <v>22080.959999999999</v>
      </c>
      <c r="L10" s="4">
        <f t="shared" si="0"/>
        <v>0</v>
      </c>
      <c r="M10" s="30">
        <v>0.2</v>
      </c>
      <c r="N10" s="4">
        <f t="shared" si="1"/>
        <v>0</v>
      </c>
      <c r="O10" s="4">
        <f t="shared" si="2"/>
        <v>0</v>
      </c>
    </row>
    <row r="11" spans="1:15" customFormat="1" ht="36" outlineLevel="2">
      <c r="A11" s="25" t="s">
        <v>61</v>
      </c>
      <c r="B11" s="6" t="s">
        <v>6</v>
      </c>
      <c r="C11" s="3">
        <v>7</v>
      </c>
      <c r="D11" s="6" t="s">
        <v>17</v>
      </c>
      <c r="E11" s="41" t="s">
        <v>81</v>
      </c>
      <c r="F11" s="6" t="s">
        <v>4</v>
      </c>
      <c r="G11" s="6" t="s">
        <v>18</v>
      </c>
      <c r="H11" s="27" t="s">
        <v>17</v>
      </c>
      <c r="I11" s="27" t="s">
        <v>63</v>
      </c>
      <c r="J11" s="7"/>
      <c r="K11" s="4">
        <v>116583</v>
      </c>
      <c r="L11" s="4">
        <f t="shared" si="0"/>
        <v>0</v>
      </c>
      <c r="M11" s="30">
        <v>0.2</v>
      </c>
      <c r="N11" s="4">
        <f t="shared" si="1"/>
        <v>0</v>
      </c>
      <c r="O11" s="4">
        <f t="shared" si="2"/>
        <v>0</v>
      </c>
    </row>
    <row r="12" spans="1:15" ht="36" outlineLevel="2">
      <c r="A12" s="25" t="s">
        <v>61</v>
      </c>
      <c r="B12" s="6" t="s">
        <v>6</v>
      </c>
      <c r="C12" s="3">
        <v>8</v>
      </c>
      <c r="D12" s="6" t="s">
        <v>19</v>
      </c>
      <c r="E12" s="41" t="s">
        <v>82</v>
      </c>
      <c r="F12" s="6" t="s">
        <v>4</v>
      </c>
      <c r="G12" s="6" t="s">
        <v>20</v>
      </c>
      <c r="H12" s="27" t="s">
        <v>19</v>
      </c>
      <c r="I12" s="27" t="s">
        <v>63</v>
      </c>
      <c r="J12" s="7"/>
      <c r="K12" s="4">
        <v>33663.199999999997</v>
      </c>
      <c r="L12" s="4">
        <f t="shared" si="0"/>
        <v>0</v>
      </c>
      <c r="M12" s="30">
        <v>0.2</v>
      </c>
      <c r="N12" s="4">
        <f t="shared" si="1"/>
        <v>0</v>
      </c>
      <c r="O12" s="4">
        <f t="shared" si="2"/>
        <v>0</v>
      </c>
    </row>
    <row r="13" spans="1:15" ht="36.75" outlineLevel="2" thickBot="1">
      <c r="A13" s="25" t="s">
        <v>61</v>
      </c>
      <c r="B13" s="6" t="s">
        <v>6</v>
      </c>
      <c r="C13" s="3">
        <v>9</v>
      </c>
      <c r="D13" s="6" t="s">
        <v>21</v>
      </c>
      <c r="E13" s="41" t="s">
        <v>83</v>
      </c>
      <c r="F13" s="6" t="s">
        <v>4</v>
      </c>
      <c r="G13" s="6" t="s">
        <v>22</v>
      </c>
      <c r="H13" s="27" t="s">
        <v>21</v>
      </c>
      <c r="I13" s="27" t="s">
        <v>63</v>
      </c>
      <c r="J13" s="7"/>
      <c r="K13" s="29">
        <v>33663.199999999997</v>
      </c>
      <c r="L13" s="4">
        <f t="shared" si="0"/>
        <v>0</v>
      </c>
      <c r="M13" s="30">
        <v>0.2</v>
      </c>
      <c r="N13" s="4">
        <f t="shared" si="1"/>
        <v>0</v>
      </c>
      <c r="O13" s="4">
        <f t="shared" si="2"/>
        <v>0</v>
      </c>
    </row>
    <row r="14" spans="1:15" customFormat="1" ht="15.75" thickBot="1">
      <c r="A14" s="35" t="s">
        <v>62</v>
      </c>
      <c r="B14" s="36"/>
      <c r="C14" s="36"/>
      <c r="D14" s="36"/>
      <c r="E14" s="36"/>
      <c r="F14" s="36"/>
      <c r="G14" s="36"/>
      <c r="H14" s="36"/>
      <c r="I14" s="36"/>
      <c r="J14" s="36"/>
      <c r="K14" s="37"/>
      <c r="L14" s="31">
        <f>SUBTOTAL(9,L5:L13)</f>
        <v>0</v>
      </c>
      <c r="M14" s="26"/>
      <c r="N14" s="32">
        <f>SUBTOTAL(9,N5:N13)</f>
        <v>0</v>
      </c>
      <c r="O14" s="32">
        <f>SUBTOTAL(9,O5:O13)</f>
        <v>0</v>
      </c>
    </row>
    <row r="15" spans="1:15" customFormat="1" ht="15.75" thickBot="1">
      <c r="A15" s="35" t="s">
        <v>70</v>
      </c>
      <c r="B15" s="36"/>
      <c r="C15" s="36"/>
      <c r="D15" s="36"/>
      <c r="E15" s="36"/>
      <c r="F15" s="36"/>
      <c r="G15" s="36"/>
      <c r="H15" s="36"/>
      <c r="I15" s="36"/>
      <c r="J15" s="36"/>
      <c r="K15" s="37"/>
      <c r="L15" s="31">
        <f>SUBTOTAL(9,L5:L14)</f>
        <v>0</v>
      </c>
      <c r="M15" s="26"/>
      <c r="N15" s="32">
        <f>SUBTOTAL(9,N5:N14)</f>
        <v>0</v>
      </c>
      <c r="O15" s="32">
        <f>SUBTOTAL(9,O5:O14)</f>
        <v>0</v>
      </c>
    </row>
  </sheetData>
  <mergeCells count="5">
    <mergeCell ref="A14:K14"/>
    <mergeCell ref="A15:K15"/>
    <mergeCell ref="A1:O1"/>
    <mergeCell ref="A2:O2"/>
    <mergeCell ref="A3:O3"/>
  </mergeCells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49</v>
      </c>
      <c r="B1" s="18">
        <v>6786892550.8400059</v>
      </c>
    </row>
    <row r="3" spans="1:4">
      <c r="B3" s="17" t="s">
        <v>50</v>
      </c>
      <c r="C3" s="6" t="s">
        <v>51</v>
      </c>
      <c r="D3" s="6" t="s">
        <v>52</v>
      </c>
    </row>
    <row r="4" spans="1:4">
      <c r="A4" s="6">
        <v>1</v>
      </c>
      <c r="B4" s="17" t="s">
        <v>26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33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39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28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30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35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23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24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46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48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47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29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43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45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32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38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41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37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25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31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44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42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34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27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36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40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specifikacija materijala</vt:lpstr>
      <vt:lpstr>po dobavljačima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2021-07-23T09:15:29Z</cp:lastPrinted>
  <dcterms:created xsi:type="dcterms:W3CDTF">2021-06-18T20:01:58Z</dcterms:created>
  <dcterms:modified xsi:type="dcterms:W3CDTF">2021-08-16T14:16:08Z</dcterms:modified>
</cp:coreProperties>
</file>