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Dr. postupci\POVEĆANJE CENA LEKOVA - 19.10.2023\PRILOZI ZA APOTEKE\23-14\"/>
    </mc:Choice>
  </mc:AlternateContent>
  <bookViews>
    <workbookView xWindow="0" yWindow="0" windowWidth="28800" windowHeight="11400"/>
  </bookViews>
  <sheets>
    <sheet name="Prilog 1 ugovora" sheetId="1" r:id="rId1"/>
  </sheets>
  <definedNames>
    <definedName name="_xlnm._FilterDatabase" localSheetId="0" hidden="1">'Prilog 1 ugovora'!$A$4:$M$99</definedName>
    <definedName name="_xlnm.Print_Area" localSheetId="0">'Prilog 1 ugovora'!$A$1:$O$103</definedName>
    <definedName name="_xlnm.Print_Titles" localSheetId="0">'Prilog 1 ugovora'!$4:$4</definedName>
  </definedNames>
  <calcPr calcId="162913"/>
</workbook>
</file>

<file path=xl/calcChain.xml><?xml version="1.0" encoding="utf-8"?>
<calcChain xmlns="http://schemas.openxmlformats.org/spreadsheetml/2006/main">
  <c r="N6" i="1" l="1"/>
  <c r="O6" i="1" s="1"/>
  <c r="N7" i="1"/>
  <c r="O7" i="1"/>
  <c r="N8" i="1"/>
  <c r="O8" i="1" s="1"/>
  <c r="N9" i="1"/>
  <c r="O9" i="1"/>
  <c r="N10" i="1"/>
  <c r="O10" i="1" s="1"/>
  <c r="N11" i="1"/>
  <c r="O11" i="1"/>
  <c r="N12" i="1"/>
  <c r="O12" i="1" s="1"/>
  <c r="N13" i="1"/>
  <c r="O13" i="1"/>
  <c r="N15" i="1"/>
  <c r="O15" i="1"/>
  <c r="N16" i="1"/>
  <c r="O16" i="1" s="1"/>
  <c r="N17" i="1"/>
  <c r="O17" i="1"/>
  <c r="N18" i="1"/>
  <c r="O18" i="1" s="1"/>
  <c r="N19" i="1"/>
  <c r="O19" i="1"/>
  <c r="N20" i="1"/>
  <c r="O20" i="1" s="1"/>
  <c r="N21" i="1"/>
  <c r="O21" i="1"/>
  <c r="N22" i="1"/>
  <c r="O22" i="1" s="1"/>
  <c r="N23" i="1"/>
  <c r="O23" i="1"/>
  <c r="N24" i="1"/>
  <c r="O24" i="1" s="1"/>
  <c r="N25" i="1"/>
  <c r="O25" i="1"/>
  <c r="N26" i="1"/>
  <c r="O26" i="1" s="1"/>
  <c r="N27" i="1"/>
  <c r="O27" i="1"/>
  <c r="N28" i="1"/>
  <c r="O28" i="1" s="1"/>
  <c r="N29" i="1"/>
  <c r="O29" i="1"/>
  <c r="N30" i="1"/>
  <c r="O30" i="1" s="1"/>
  <c r="N31" i="1"/>
  <c r="O31" i="1"/>
  <c r="N32" i="1"/>
  <c r="O32" i="1" s="1"/>
  <c r="N33" i="1"/>
  <c r="O33" i="1"/>
  <c r="N34" i="1"/>
  <c r="O34" i="1" s="1"/>
  <c r="N35" i="1"/>
  <c r="O35" i="1"/>
  <c r="N36" i="1"/>
  <c r="O36" i="1" s="1"/>
  <c r="N37" i="1"/>
  <c r="O37" i="1"/>
  <c r="N38" i="1"/>
  <c r="O38" i="1" s="1"/>
  <c r="N39" i="1"/>
  <c r="O39" i="1"/>
  <c r="N40" i="1"/>
  <c r="O40" i="1" s="1"/>
  <c r="N41" i="1"/>
  <c r="O41" i="1"/>
  <c r="N42" i="1"/>
  <c r="O42" i="1" s="1"/>
  <c r="N43" i="1"/>
  <c r="O43" i="1"/>
  <c r="N44" i="1"/>
  <c r="O44" i="1" s="1"/>
  <c r="N45" i="1"/>
  <c r="O45" i="1"/>
  <c r="N46" i="1"/>
  <c r="O46" i="1" s="1"/>
  <c r="N47" i="1"/>
  <c r="O47" i="1"/>
  <c r="N48" i="1"/>
  <c r="O48" i="1" s="1"/>
  <c r="N49" i="1"/>
  <c r="O49" i="1"/>
  <c r="N50" i="1"/>
  <c r="O50" i="1" s="1"/>
  <c r="N51" i="1"/>
  <c r="O51" i="1"/>
  <c r="N52" i="1"/>
  <c r="O52" i="1" s="1"/>
  <c r="N53" i="1"/>
  <c r="O53" i="1"/>
  <c r="N54" i="1"/>
  <c r="O54" i="1" s="1"/>
  <c r="N55" i="1"/>
  <c r="O55" i="1"/>
  <c r="N56" i="1"/>
  <c r="O56" i="1" s="1"/>
  <c r="N57" i="1"/>
  <c r="O57" i="1"/>
  <c r="N58" i="1"/>
  <c r="O58" i="1" s="1"/>
  <c r="N59" i="1"/>
  <c r="O59" i="1"/>
  <c r="N60" i="1"/>
  <c r="O60" i="1" s="1"/>
  <c r="N61" i="1"/>
  <c r="O61" i="1"/>
  <c r="N62" i="1"/>
  <c r="O62" i="1" s="1"/>
  <c r="N63" i="1"/>
  <c r="O63" i="1"/>
  <c r="N64" i="1"/>
  <c r="O64" i="1" s="1"/>
  <c r="N65" i="1"/>
  <c r="O65" i="1"/>
  <c r="N66" i="1"/>
  <c r="O66" i="1" s="1"/>
  <c r="N67" i="1"/>
  <c r="O67" i="1"/>
  <c r="N68" i="1"/>
  <c r="O68" i="1" s="1"/>
  <c r="N69" i="1"/>
  <c r="O69" i="1"/>
  <c r="N70" i="1"/>
  <c r="O70" i="1" s="1"/>
  <c r="N71" i="1"/>
  <c r="O71" i="1"/>
  <c r="N72" i="1"/>
  <c r="O72" i="1" s="1"/>
  <c r="N73" i="1"/>
  <c r="O73" i="1"/>
  <c r="N74" i="1"/>
  <c r="O74" i="1" s="1"/>
  <c r="N75" i="1"/>
  <c r="O75" i="1"/>
  <c r="N76" i="1"/>
  <c r="O76" i="1" s="1"/>
  <c r="N77" i="1"/>
  <c r="O77" i="1"/>
  <c r="N78" i="1"/>
  <c r="O78" i="1" s="1"/>
  <c r="N79" i="1"/>
  <c r="O79" i="1"/>
  <c r="N80" i="1"/>
  <c r="O80" i="1" s="1"/>
  <c r="N81" i="1"/>
  <c r="O81" i="1"/>
  <c r="N82" i="1"/>
  <c r="O82" i="1" s="1"/>
  <c r="N83" i="1"/>
  <c r="O83" i="1"/>
  <c r="N84" i="1"/>
  <c r="O84" i="1" s="1"/>
  <c r="N85" i="1"/>
  <c r="O85" i="1"/>
  <c r="N86" i="1"/>
  <c r="O86" i="1" s="1"/>
  <c r="N87" i="1"/>
  <c r="O87" i="1"/>
  <c r="N88" i="1"/>
  <c r="O88" i="1" s="1"/>
  <c r="N89" i="1"/>
  <c r="O89" i="1"/>
  <c r="N90" i="1"/>
  <c r="O90" i="1" s="1"/>
  <c r="N91" i="1"/>
  <c r="O91" i="1"/>
  <c r="N92" i="1"/>
  <c r="O92" i="1" s="1"/>
  <c r="N93" i="1"/>
  <c r="O93" i="1"/>
  <c r="N94" i="1"/>
  <c r="O94" i="1" s="1"/>
  <c r="N95" i="1"/>
  <c r="O95" i="1"/>
  <c r="N96" i="1"/>
  <c r="O96" i="1" s="1"/>
  <c r="N97" i="1"/>
  <c r="O97" i="1"/>
  <c r="N98" i="1"/>
  <c r="O98" i="1" s="1"/>
  <c r="N99" i="1"/>
  <c r="O99" i="1"/>
  <c r="O5" i="1"/>
  <c r="N5" i="1"/>
  <c r="L6" i="1"/>
  <c r="L7" i="1"/>
  <c r="L8" i="1"/>
  <c r="L9" i="1"/>
  <c r="L10" i="1"/>
  <c r="L11" i="1"/>
  <c r="L12" i="1"/>
  <c r="L13" i="1"/>
  <c r="L14" i="1"/>
  <c r="N14" i="1" s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5" i="1"/>
  <c r="O14" i="1" l="1"/>
  <c r="O102" i="1" s="1"/>
  <c r="O101" i="1"/>
  <c r="O100" i="1"/>
</calcChain>
</file>

<file path=xl/sharedStrings.xml><?xml version="1.0" encoding="utf-8"?>
<sst xmlns="http://schemas.openxmlformats.org/spreadsheetml/2006/main" count="685" uniqueCount="337">
  <si>
    <t>JKL</t>
  </si>
  <si>
    <t xml:space="preserve">ATC </t>
  </si>
  <si>
    <t>A02BC01</t>
  </si>
  <si>
    <t>omeprazol</t>
  </si>
  <si>
    <t>OMEPROL</t>
  </si>
  <si>
    <t>gastrorezistentna kapsula, tvrda</t>
  </si>
  <si>
    <t>blister, 15 po 20 mg</t>
  </si>
  <si>
    <t>Zdravlje a.d.</t>
  </si>
  <si>
    <t>оригинално паковање</t>
  </si>
  <si>
    <t>A02BC02</t>
  </si>
  <si>
    <t>pantoprazol</t>
  </si>
  <si>
    <t>gastrorezistentna tableta</t>
  </si>
  <si>
    <t>blister, 14 po 40 mg</t>
  </si>
  <si>
    <t>Zdravlje a.d; Balkanpharma-Dupnitsa ad; Actavis LTD.; Actavis EHF</t>
  </si>
  <si>
    <t>PANRAZOL14 po 40 mg</t>
  </si>
  <si>
    <t>blister, 14 po 20 mg</t>
  </si>
  <si>
    <t>blister, 28 po 20 mg</t>
  </si>
  <si>
    <t>tableta</t>
  </si>
  <si>
    <t>blister, 30 po 10 mg</t>
  </si>
  <si>
    <t>film tableta</t>
  </si>
  <si>
    <t>A04AA02</t>
  </si>
  <si>
    <t>granisetron</t>
  </si>
  <si>
    <t>blister, 10 po 1 mg</t>
  </si>
  <si>
    <t xml:space="preserve">Actavis LTD   </t>
  </si>
  <si>
    <t>RASETRON, 10 po 1 mg</t>
  </si>
  <si>
    <t>blister, 5 po 2 mg</t>
  </si>
  <si>
    <t>RASETRON, 5 po 2 mg</t>
  </si>
  <si>
    <t>kapsula, tvrda</t>
  </si>
  <si>
    <t>A07DA03</t>
  </si>
  <si>
    <t>loperamid</t>
  </si>
  <si>
    <t>blister,  20 po 2 mg</t>
  </si>
  <si>
    <t>LOPERAMID ACTAVIS,  20 po 2 mg</t>
  </si>
  <si>
    <t>A10BB12</t>
  </si>
  <si>
    <t>glimepirid</t>
  </si>
  <si>
    <t>blister, 30 po 3 mg</t>
  </si>
  <si>
    <t>blister, 30 po 4 mg</t>
  </si>
  <si>
    <t xml:space="preserve">Zdravlje a.d.; Actavis LTD   </t>
  </si>
  <si>
    <t>LIMERAL, 30 po 3 mg</t>
  </si>
  <si>
    <t>LIMERAL, 30 po 4 mg</t>
  </si>
  <si>
    <t>blister, 30 po 6 mg</t>
  </si>
  <si>
    <t>LIMERAL, 30 po 6 mg</t>
  </si>
  <si>
    <t>blister, 30 po 5 mg</t>
  </si>
  <si>
    <t>C01AA05</t>
  </si>
  <si>
    <t>digoksin</t>
  </si>
  <si>
    <t>blister, 20 po 0,25 mg</t>
  </si>
  <si>
    <t>DILACOR</t>
  </si>
  <si>
    <t>C01BD01</t>
  </si>
  <si>
    <t>amjodaron</t>
  </si>
  <si>
    <t>AMIODARON ACTAVIS</t>
  </si>
  <si>
    <t>blister, 60 po 200 mg</t>
  </si>
  <si>
    <t>kapsula sa produženim oslobađanjem, tvrda</t>
  </si>
  <si>
    <t>blister, 20 po 20 mg</t>
  </si>
  <si>
    <t>blister, 30 po 20 mg</t>
  </si>
  <si>
    <t>tableta sa produženim oslobađanjem</t>
  </si>
  <si>
    <t>C07AG02</t>
  </si>
  <si>
    <t>karvedilol</t>
  </si>
  <si>
    <t>KARVILEKS</t>
  </si>
  <si>
    <t>blister, 30 po 12,5 mg</t>
  </si>
  <si>
    <t>C08CA05</t>
  </si>
  <si>
    <t>nifedipin</t>
  </si>
  <si>
    <t xml:space="preserve">NIFELAT  </t>
  </si>
  <si>
    <t>C09AA02</t>
  </si>
  <si>
    <t>enalapril</t>
  </si>
  <si>
    <t>ENALAPRIL ZDRAVLJE ACTAVIS, 30 po 10 mg</t>
  </si>
  <si>
    <t>ENALAPRIL ZDRAVLJE ACTAVIS, 30 po 20 mg</t>
  </si>
  <si>
    <t>blister, 20 po 10 mg</t>
  </si>
  <si>
    <t>C09AA05</t>
  </si>
  <si>
    <t>ramipril</t>
  </si>
  <si>
    <t>blister, 28 po 10 mg</t>
  </si>
  <si>
    <t>blister, 28 po 1,25 mg</t>
  </si>
  <si>
    <t xml:space="preserve">Zdravlje a.d Leskovac; Actavis LTD.;    Balkanpharma-Dupnitsa ad                        </t>
  </si>
  <si>
    <t>VIVACE, 28 po 1,25 mg</t>
  </si>
  <si>
    <t>blister, 28 po 2,5 mg</t>
  </si>
  <si>
    <t>VIVACE, 28 po 2,5 mg</t>
  </si>
  <si>
    <t>blister, 28 po 5 mg</t>
  </si>
  <si>
    <t xml:space="preserve">Zdravlje a.d Leskovac; Actavis LTD.; Balkanpharma-Dupnitsa ad                        </t>
  </si>
  <si>
    <t>VIVACE, 28 po 5 mg</t>
  </si>
  <si>
    <t xml:space="preserve">Zdravlje a.d Leskovac; Actavis LTD.; Balkanpharma-Dupnitsa ad                          </t>
  </si>
  <si>
    <t>VIVACE, 28 po 10 mg</t>
  </si>
  <si>
    <t>blister, 30 po 5mg</t>
  </si>
  <si>
    <t>C09BA02</t>
  </si>
  <si>
    <t>enalapril, hidrohlortiazid</t>
  </si>
  <si>
    <t>blister, 30 po (20 mg + 12,5 mg)</t>
  </si>
  <si>
    <t>ENALAPRIL HCT,30 po (20 mg + 12,5 mg)</t>
  </si>
  <si>
    <t>blister, 30 po (20 mg + 6 mg)</t>
  </si>
  <si>
    <t>ENALAPRIL HCT, 30 po (20 mg + 6 mg)</t>
  </si>
  <si>
    <t>C09BA05</t>
  </si>
  <si>
    <t>ramipril, hidrohlortiazid</t>
  </si>
  <si>
    <t>blister, 28 po (5 mg + 25 mg)</t>
  </si>
  <si>
    <t>blister, 28 po (2,5 mg + 12,5 mg)</t>
  </si>
  <si>
    <t>VIVACE PLUS L</t>
  </si>
  <si>
    <t>Zdravlje a.d;       Actavis LTD.;    Actavis EHF</t>
  </si>
  <si>
    <t>VIVACE PLUS</t>
  </si>
  <si>
    <t>tablete</t>
  </si>
  <si>
    <t>blister, 30 po 10mg</t>
  </si>
  <si>
    <t>blister, 30 po 20mg</t>
  </si>
  <si>
    <t>blister, 30 po 40mg</t>
  </si>
  <si>
    <t>C10AA07</t>
  </si>
  <si>
    <t>rosuvastatin</t>
  </si>
  <si>
    <t>Merckle GmbH; HBM Pharma S.R.O.; Teva Pharma B.V.; Pliva Hrvatska d.o.o.; Teva UK Limited;                    Teva Pharma S.L.U.</t>
  </si>
  <si>
    <t>EPRI, 30 po 10 mg</t>
  </si>
  <si>
    <t>EPRI, 30 po 20 mg</t>
  </si>
  <si>
    <t>Merckle GmbH; Pliva Hrvatska d.o.o.; Teva Pharma B.V.; HBM Pharma S.R.O.; Teva UK Limited; Teva Pharma S.L.U.</t>
  </si>
  <si>
    <t>EPRI, 30 po 5 mg</t>
  </si>
  <si>
    <t>C10AX09</t>
  </si>
  <si>
    <t>ezetimib</t>
  </si>
  <si>
    <t>EZACT</t>
  </si>
  <si>
    <t>Pliva Hrvatska d.o.o.</t>
  </si>
  <si>
    <t>blister, 10 po 250 mg</t>
  </si>
  <si>
    <t>blister, 10 po 500 mg</t>
  </si>
  <si>
    <t>J01FA10</t>
  </si>
  <si>
    <t>azitromicin</t>
  </si>
  <si>
    <t>blister, 6 po 250 mg</t>
  </si>
  <si>
    <t>blister, 3 po 500 mg</t>
  </si>
  <si>
    <t>SUMAMED KAPSULE, 6 po 250 mg</t>
  </si>
  <si>
    <t>SUMAMED TABLETE 500, 3 po 500 mg</t>
  </si>
  <si>
    <t>J01MA02</t>
  </si>
  <si>
    <t>ciprofloksacin</t>
  </si>
  <si>
    <t>CIPROCINAL</t>
  </si>
  <si>
    <t>J05AB01</t>
  </si>
  <si>
    <t>aciklovir</t>
  </si>
  <si>
    <t xml:space="preserve">ACIKLOVIR </t>
  </si>
  <si>
    <t>blister, 25 po 200 mg</t>
  </si>
  <si>
    <t>J05AF07</t>
  </si>
  <si>
    <t>tenofovir</t>
  </si>
  <si>
    <t>GILESTRA</t>
  </si>
  <si>
    <t>boca plastična, 30 po 245 mg</t>
  </si>
  <si>
    <t>Remedica LTD</t>
  </si>
  <si>
    <t>J05AR03</t>
  </si>
  <si>
    <t>tenofovir, emtricitabin</t>
  </si>
  <si>
    <t>GILESTRA DUO</t>
  </si>
  <si>
    <t>boca plastčna, 30 po (245 mg+200mg)</t>
  </si>
  <si>
    <t>J05AX08</t>
  </si>
  <si>
    <t>raltegravir</t>
  </si>
  <si>
    <t>bočica, 60 po 400 mg</t>
  </si>
  <si>
    <t>Merck Sharp &amp; Dohme B.V.</t>
  </si>
  <si>
    <t>ISENTRESS, 60 po 400 mg</t>
  </si>
  <si>
    <t>boca plastična, 60 po 600 mg</t>
  </si>
  <si>
    <t>ISENTRESS, 60 po 600 mg</t>
  </si>
  <si>
    <t>blister, 60 po 150 mg</t>
  </si>
  <si>
    <t>blister, 28 po 1 mg</t>
  </si>
  <si>
    <t>L04AA06</t>
  </si>
  <si>
    <t>mikofenolat natrijum</t>
  </si>
  <si>
    <t>blister, 120 po 180 mg</t>
  </si>
  <si>
    <t>Novartis Pharma Stein AG</t>
  </si>
  <si>
    <t>MYFORTIC, 120 po 180 mg</t>
  </si>
  <si>
    <t>blister, 120 po 360 mg</t>
  </si>
  <si>
    <t>MYFORTIC, 120 po 360 mg</t>
  </si>
  <si>
    <t>L04AA18</t>
  </si>
  <si>
    <t>everolimus</t>
  </si>
  <si>
    <t>blister, 60 po 0,25 mg</t>
  </si>
  <si>
    <t>CERTICAN, 60 po 0,25 mg</t>
  </si>
  <si>
    <t>blister, 60 po 0,5 mg</t>
  </si>
  <si>
    <t>CERTICAN, 60 po 0,5 mg</t>
  </si>
  <si>
    <t>N02AA05</t>
  </si>
  <si>
    <t>oksikodon</t>
  </si>
  <si>
    <t>kapsula tvrda</t>
  </si>
  <si>
    <t>Balkanpharma-Dupnitsa AD</t>
  </si>
  <si>
    <t>CODEXY, 30 po 5mg</t>
  </si>
  <si>
    <t>CODEXY, 30 po 10mg</t>
  </si>
  <si>
    <t>CODEXY, 30 po 20mg</t>
  </si>
  <si>
    <t>blister, 30 po 15 mg</t>
  </si>
  <si>
    <t>N03AX16</t>
  </si>
  <si>
    <t>pregabalin</t>
  </si>
  <si>
    <t>blister, 60 po 75 mg</t>
  </si>
  <si>
    <t>Zdravlje A.D; Balkanpharma-Dupnitsa AD; Actavis EHF</t>
  </si>
  <si>
    <t>EPICA, 60 po 75mg</t>
  </si>
  <si>
    <t>EPICA, 60 po 150mg</t>
  </si>
  <si>
    <t>blister, 90 po 50mg</t>
  </si>
  <si>
    <t>EPICA, 90 po 50mg</t>
  </si>
  <si>
    <t>N05AH03</t>
  </si>
  <si>
    <t>olanzapin</t>
  </si>
  <si>
    <t>ONZAPIN, 28 po 5 mg</t>
  </si>
  <si>
    <t>ONZAPIN, 28 po 10 mg</t>
  </si>
  <si>
    <t xml:space="preserve">oralna disperzibilna tableta </t>
  </si>
  <si>
    <t>blister, 28 po 15 mg</t>
  </si>
  <si>
    <t>ONZAPIN, 28 po 15 mg</t>
  </si>
  <si>
    <t>ONZAPIN, 28 po 20 mg</t>
  </si>
  <si>
    <t>N05AX12</t>
  </si>
  <si>
    <t>aripiprazol</t>
  </si>
  <si>
    <t xml:space="preserve"> Actavis Ltd.</t>
  </si>
  <si>
    <t>BIPODIS, 30 po 5 mg</t>
  </si>
  <si>
    <t>BIPODIS, 30 po 10 mg</t>
  </si>
  <si>
    <t>BIPODIS, 30 po 15 mg</t>
  </si>
  <si>
    <t>N06AB04</t>
  </si>
  <si>
    <t>citalopram</t>
  </si>
  <si>
    <t>Zdravlje a.d.;
Dragenopharm Apotheker Puschl GMBH;
Balkanpharma-Dupnitsa AD</t>
  </si>
  <si>
    <t>CITALEX, 20 po 10 mg</t>
  </si>
  <si>
    <t>CITALEX, 20 po 20 mg</t>
  </si>
  <si>
    <t>blister, 50 po 10 mg</t>
  </si>
  <si>
    <t>CITALEX, 50 po 10 mg</t>
  </si>
  <si>
    <t>blister, 50 po 20 mg</t>
  </si>
  <si>
    <t>CITALEX, 50 po 20 mg</t>
  </si>
  <si>
    <t>blister, 30 po 30 mg</t>
  </si>
  <si>
    <t>prašak za inhalaciju</t>
  </si>
  <si>
    <t>R03AK07</t>
  </si>
  <si>
    <t>formoterol, budesonid</t>
  </si>
  <si>
    <t>inhaler, 1 po 120 doza (4,5mcg/doza + 160mcg/doza)</t>
  </si>
  <si>
    <t>Teva  Pharmaceuticals  Europe B.V.;
Teva Operations  Poland SP.Z.O.O;
Norton (Waterford) limited T/A Ivax Pharmaceuticals Ireland T/A Teva pharmaceuticals Ireland</t>
  </si>
  <si>
    <t>DUORESP SPIROMAX (4,5mcg/doza + 160mcg/doza)</t>
  </si>
  <si>
    <t>inhaler, 1 po 60  doza (9mcg/doza + 320mcg/doza)</t>
  </si>
  <si>
    <t>DUORESP SPIROMAX_i (9mcg/doza + 320mcg/doza)</t>
  </si>
  <si>
    <t>R03DA04</t>
  </si>
  <si>
    <t>teofilin</t>
  </si>
  <si>
    <t>blister, 40 po 125 mg</t>
  </si>
  <si>
    <t>DUROFILIN 40 po 125 mg</t>
  </si>
  <si>
    <t>blister, 40 po 250 mg</t>
  </si>
  <si>
    <t>DUROFILIN, 40 po 250 mg</t>
  </si>
  <si>
    <t>kapi za oči, rastvor</t>
  </si>
  <si>
    <t>S01EC04</t>
  </si>
  <si>
    <t>brinzolamid</t>
  </si>
  <si>
    <t>kapi za oči, suspenzija</t>
  </si>
  <si>
    <t>S01ED51</t>
  </si>
  <si>
    <t>PANRAZOL 14 po 20 mg</t>
  </si>
  <si>
    <t>A10BG03</t>
  </si>
  <si>
    <t>pioglitazon</t>
  </si>
  <si>
    <t>OGLITION, 30 po 15 mg</t>
  </si>
  <si>
    <t>OGLITION, 30 po 30 mg</t>
  </si>
  <si>
    <t>B01AC04</t>
  </si>
  <si>
    <t>klopidogrel</t>
  </si>
  <si>
    <t>blister, 28 po 75 mg</t>
  </si>
  <si>
    <t>ANTIAGREX</t>
  </si>
  <si>
    <t>blister, 30 po 0,4 mg</t>
  </si>
  <si>
    <t>C03CA04</t>
  </si>
  <si>
    <t>torasemid</t>
  </si>
  <si>
    <t>DIUVER, 30 po 5 mg</t>
  </si>
  <si>
    <t>DIUVER, 30 po 10 mg</t>
  </si>
  <si>
    <t>C07AB12</t>
  </si>
  <si>
    <t>nebivolol</t>
  </si>
  <si>
    <t>NEVOTENS</t>
  </si>
  <si>
    <t>Zdravlje a.d; Balkanpharma-Dupnitsa ad;       Actavis LTD.</t>
  </si>
  <si>
    <t>C09CA07</t>
  </si>
  <si>
    <t>telmisartan</t>
  </si>
  <si>
    <t>TELMIKOR, 30 po 40mg</t>
  </si>
  <si>
    <t>blister, 30 po 80mg</t>
  </si>
  <si>
    <t>TELMIKOR, 30 po 80mg</t>
  </si>
  <si>
    <t>blister, 30 po (80mg+12.5mg)</t>
  </si>
  <si>
    <t>C09DA07</t>
  </si>
  <si>
    <t>telmisartan, hidrohlortiazid</t>
  </si>
  <si>
    <t>blister, 30 po (40mg+12.5mg)</t>
  </si>
  <si>
    <t xml:space="preserve"> Actavis LTD</t>
  </si>
  <si>
    <t>TELMIKOR PLUS, 30 po (40mg+12.5mg)</t>
  </si>
  <si>
    <t>TELMIKOR PLUS, 30 po (80mg+12.5mg)</t>
  </si>
  <si>
    <t>blister, 30 po (80mg+25mg)</t>
  </si>
  <si>
    <t>TELMIKOR PLUS, 30 po (80mg+25mg)</t>
  </si>
  <si>
    <t>G04CA02</t>
  </si>
  <si>
    <t>tamsulosin</t>
  </si>
  <si>
    <t>TAMSUDIL T</t>
  </si>
  <si>
    <t>Teva Gyogyszergyar Zrt</t>
  </si>
  <si>
    <t>G04CB01</t>
  </si>
  <si>
    <t>finasterid</t>
  </si>
  <si>
    <t>MOLUSKAL</t>
  </si>
  <si>
    <t>Teva Gyogyszergyar ZRT</t>
  </si>
  <si>
    <t>J01MA12</t>
  </si>
  <si>
    <t>levofloksacin</t>
  </si>
  <si>
    <t>LEVOXA, 10 po 250 mg</t>
  </si>
  <si>
    <t>LEVOXA, 10 po 500 mg</t>
  </si>
  <si>
    <t>N04BA03</t>
  </si>
  <si>
    <t>levodopa, karbidopa, entakapon</t>
  </si>
  <si>
    <t xml:space="preserve">100 po (100mg + 25mg + 200mg)             </t>
  </si>
  <si>
    <t>Zdravlje A.D.</t>
  </si>
  <si>
    <t xml:space="preserve">CARBOMA_100 po (100mg+25mg+200mg)             </t>
  </si>
  <si>
    <t>100 po (150mg + 37,5mg + 200mg)</t>
  </si>
  <si>
    <t>CARBOMA_100 po (150mg+37,5mg+200mg)</t>
  </si>
  <si>
    <t xml:space="preserve">100 po (200mg + 50mg + 200mg) </t>
  </si>
  <si>
    <t xml:space="preserve">CARBOMA_100 po (200mg+50mg+200mg) </t>
  </si>
  <si>
    <t>N04BD02</t>
  </si>
  <si>
    <t>rasagilin</t>
  </si>
  <si>
    <t>AZILECT</t>
  </si>
  <si>
    <t>Teva Pharmaceuticals Europe B.V.;
Pliva Hrvatska d.o.o.;                     Teva Operations Poland SP. Z.O.O.</t>
  </si>
  <si>
    <t>N05AH04</t>
  </si>
  <si>
    <t>kvetiapin</t>
  </si>
  <si>
    <t>blister, 60 po 25 mg</t>
  </si>
  <si>
    <t>ACTAWELL, 60 po 25 mg</t>
  </si>
  <si>
    <t>blister,60 po 100 mg</t>
  </si>
  <si>
    <t>ACTAWELL,60 po 100 mg</t>
  </si>
  <si>
    <t>ACTAWELL, 60 po 200 mg</t>
  </si>
  <si>
    <t>N06AX11</t>
  </si>
  <si>
    <t>mirtazapin</t>
  </si>
  <si>
    <t>REMIRTA</t>
  </si>
  <si>
    <t>Zdravlje a.d;     Actavis LTD.;    Actavis EHF</t>
  </si>
  <si>
    <t>N06AX16</t>
  </si>
  <si>
    <t>venlafaksin</t>
  </si>
  <si>
    <t>blister, 28 po 37,5 mg</t>
  </si>
  <si>
    <t>N06DA02</t>
  </si>
  <si>
    <t>donepezil</t>
  </si>
  <si>
    <t>Actavis Ltd</t>
  </si>
  <si>
    <t>DONECEPT, 28 po 5 mg</t>
  </si>
  <si>
    <t>DONECEPT, 28 po 10 mg</t>
  </si>
  <si>
    <t>N06DX01</t>
  </si>
  <si>
    <t>memantin</t>
  </si>
  <si>
    <t>NEMDATINE, 28 po 10 mg</t>
  </si>
  <si>
    <t>NEMDATINE, 28 po 20 mg</t>
  </si>
  <si>
    <t>prašak za inhalaciju, tvrda kapsula</t>
  </si>
  <si>
    <t>tiotropijum-bromid</t>
  </si>
  <si>
    <t xml:space="preserve">R03BB04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</si>
  <si>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BRALTUS</t>
  </si>
  <si>
    <t>boca plastična, 30 po 10 mcg</t>
  </si>
  <si>
    <t>Laboratorios Liconsa S.A.; Teva Pharma B.V.; Teva Operations Poland SP.Z.O.O.; Actavis LTD</t>
  </si>
  <si>
    <t>Alcon-Couvreur;
Alcon Cusi S.A.</t>
  </si>
  <si>
    <t>S01EA05</t>
  </si>
  <si>
    <t>brimonidin</t>
  </si>
  <si>
    <t>ALPHAGAN</t>
  </si>
  <si>
    <t>bočica sa kapaljkom, 1 po 5 ml, 0,2%</t>
  </si>
  <si>
    <t>Allergan Pharmaceuticals Ireland</t>
  </si>
  <si>
    <t>AZOPT</t>
  </si>
  <si>
    <t>bočica sa kapaljkom, 1 po 5 ml (10 mg/ml)</t>
  </si>
  <si>
    <t>timolol, bimatoprost</t>
  </si>
  <si>
    <t>GANFORT</t>
  </si>
  <si>
    <t>bočica sa kapljkom, 1 po 3 ml (5 mg/ml + 300 mcg/ml)</t>
  </si>
  <si>
    <t>Alcon-Couvreur N.V.; Alcon Cusi S.A.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</si>
  <si>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</si>
  <si>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</si>
  <si>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</si>
  <si>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</si>
  <si>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</si>
  <si>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</si>
  <si>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VELAFAX, 28 po 37,5 mg</t>
  </si>
  <si>
    <t>VELAFAX, 28 po 75 mg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</si>
  <si>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</si>
  <si>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</si>
  <si>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</si>
  <si>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</si>
  <si>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</si>
  <si>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</si>
  <si>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</si>
  <si>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</si>
  <si>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СТОПА ПДВ-а</t>
  </si>
  <si>
    <t>Спецификација лекова са ценама: Medica Linea Pharm d.o.o.</t>
  </si>
  <si>
    <t>Kоличина</t>
  </si>
  <si>
    <t xml:space="preserve">  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ЛЕКОВА, ЈН БР. 404-1-110/23-14</t>
  </si>
  <si>
    <t>Вредност без 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</si>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</sst>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3" x14ac:knownFonts="1"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7" fillId="0" borderId="0"/>
  </cellStyleXfs>
  <cellXfs count="58">
    <xf numFmtId="0" fontId="0" fillId="0" borderId="0" xfId="0"/>
    <xf numFmtId="164" fontId="1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164" fontId="1" fillId="0" borderId="1" xfId="4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4" fontId="1" fillId="0" borderId="1" xfId="4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4" applyNumberFormat="1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164" fontId="1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64" fontId="1" fillId="0" borderId="1" xfId="5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7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/>
    </xf>
  </cellXfs>
  <cellStyles count="15">
    <cellStyle name="Normal" xfId="0" builtinId="0"/>
    <cellStyle name="Normal 11" xfId="1"/>
    <cellStyle name="Normal 2" xfId="2"/>
    <cellStyle name="Normal 2 10" xfId="3"/>
    <cellStyle name="Normal 2 13" xfId="4"/>
    <cellStyle name="Normal 2 14" xfId="5"/>
    <cellStyle name="Normal 2 2" xfId="6"/>
    <cellStyle name="Normal 2 2 10" xfId="7"/>
    <cellStyle name="Normal 2 2 12" xfId="8"/>
    <cellStyle name="Normal 2 2 6" xfId="9"/>
    <cellStyle name="Normal 2 3" xfId="10"/>
    <cellStyle name="Normal 3 4" xfId="14"/>
    <cellStyle name="Normal 4" xfId="11"/>
    <cellStyle name="Normal 7 4" xfId="12"/>
    <cellStyle name="Normal_Sheet1" xfId="1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view="pageBreakPreview" zoomScaleNormal="100" zoomScaleSheetLayoutView="100" workbookViewId="0">
      <pane ySplit="4" topLeftCell="A5" activePane="bottomLeft" state="frozen"/>
      <selection activeCell="F1" sqref="F1"/>
      <selection pane="bottomLeft" activeCell="C14" sqref="C14"/>
    </sheetView>
  </sheetViews>
  <sheetFormatPr defaultRowHeight="12.75" x14ac:dyDescent="0.2"/>
  <cols>
    <col min="1" max="1" width="8.7109375" style="37" customWidth="1"/>
    <col min="2" max="2" width="8.5703125" style="34" customWidth="1"/>
    <col min="3" max="3" width="8.85546875" style="35" customWidth="1"/>
    <col min="4" max="4" width="12.140625" style="35" customWidth="1"/>
    <col min="5" max="5" width="11" style="35" customWidth="1"/>
    <col min="6" max="6" width="14" style="35" customWidth="1"/>
    <col min="7" max="7" width="10.5703125" style="35" customWidth="1"/>
    <col min="8" max="8" width="11.140625" style="35" customWidth="1"/>
    <col min="9" max="9" width="10.140625" style="35" customWidth="1"/>
    <col min="10" max="10" width="10.28515625" style="36" customWidth="1"/>
    <col min="11" max="11" width="10.140625" style="37" bestFit="1" customWidth="1"/>
    <col min="12" max="12" width="10.140625" style="47" customWidth="1"/>
    <col min="13" max="13" width="7.85546875" style="38" customWidth="1"/>
    <col min="14" max="14" width="9.140625" style="37"/>
    <col min="15" max="15" width="17.28515625" style="37" customWidth="1"/>
    <col min="16" max="16384" width="9.140625" style="37"/>
  </cols>
  <sheetData>
    <row r="1" spans="1:15" s="40" customFormat="1" ht="36.75" customHeight="1" x14ac:dyDescent="0.2">
      <c r="A1" s="56" t="s">
        <v>330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0" customFormat="1" ht="21" customHeight="1" x14ac:dyDescent="0.2">
      <c r="A2" s="51" t="s">
        <v>328</v>
      </c>
      <c r="B2" s="51"/>
      <c r="C2" s="51"/>
      <c r="D2" s="51"/>
      <c r="E2" s="51"/>
      <c r="F2" s="51"/>
      <c r="G2" s="51"/>
      <c r="L2" s="47"/>
    </row>
    <row r="3" spans="1:15" s="40" customFormat="1" x14ac:dyDescent="0.2">
      <c r="B3" s="34"/>
      <c r="C3" s="35"/>
      <c r="D3" s="35"/>
      <c r="E3" s="35"/>
      <c r="F3" s="35"/>
      <c r="G3" s="35"/>
      <c r="H3" s="35"/>
      <c r="I3" s="35"/>
      <c r="J3" s="36"/>
      <c r="L3" s="47"/>
      <c r="M3" s="38"/>
    </row>
    <row r="4" spans="1:15" ht="33.75" x14ac:dyDescent="0.2">
      <c r="A4" s="41" t="s">
        <v>322</v>
      </c>
      <c r="B4" s="41" t="s">
        <v>0</v>
      </c>
      <c r="C4" s="42" t="s">
        <v>1</v>
      </c>
      <c r="D4" s="42" t="s">
        <v>321</v>
      </c>
      <c r="E4" s="43" t="s">
        <v>320</v>
      </c>
      <c r="F4" s="42" t="s">
        <v>319</v>
      </c>
      <c r="G4" s="42" t="s">
        <v>323</v>
      </c>
      <c r="H4" s="42" t="s">
        <v>324</v>
      </c>
      <c r="I4" s="43" t="s">
        <v>325</v>
      </c>
      <c r="J4" s="44" t="s">
        <v>326</v>
      </c>
      <c r="K4" s="45" t="s">
        <v>329</v>
      </c>
      <c r="L4" s="45" t="s">
        <v>331</v>
      </c>
      <c r="M4" s="45" t="s">
        <v>327</v>
      </c>
      <c r="N4" s="45" t="s">
        <v>332</v>
      </c>
      <c r="O4" s="45" t="s">
        <v>333</v>
      </c>
    </row>
    <row r="5" spans="1:15" ht="22.5" x14ac:dyDescent="0.2">
      <c r="A5" s="2">
        <v>1</v>
      </c>
      <c r="B5" s="1">
        <v>1122460</v>
      </c>
      <c r="C5" s="2" t="s">
        <v>2</v>
      </c>
      <c r="D5" s="2" t="s">
        <v>3</v>
      </c>
      <c r="E5" s="4" t="s">
        <v>4</v>
      </c>
      <c r="F5" s="2" t="s">
        <v>5</v>
      </c>
      <c r="G5" s="2" t="s">
        <v>6</v>
      </c>
      <c r="H5" s="2" t="s">
        <v>7</v>
      </c>
      <c r="I5" s="4" t="s">
        <v>8</v>
      </c>
      <c r="J5" s="3">
        <v>230.11</v>
      </c>
      <c r="K5" s="46"/>
      <c r="L5" s="48">
        <f>ROUND(K5*J5,2)</f>
        <v>0</v>
      </c>
      <c r="M5" s="39">
        <v>0.1</v>
      </c>
      <c r="N5" s="50">
        <f>L5*M5</f>
        <v>0</v>
      </c>
      <c r="O5" s="50">
        <f>L5+N5</f>
        <v>0</v>
      </c>
    </row>
    <row r="6" spans="1:15" ht="56.25" x14ac:dyDescent="0.2">
      <c r="A6" s="2">
        <v>2</v>
      </c>
      <c r="B6" s="1">
        <v>1122867</v>
      </c>
      <c r="C6" s="2" t="s">
        <v>9</v>
      </c>
      <c r="D6" s="2" t="s">
        <v>10</v>
      </c>
      <c r="E6" s="4" t="s">
        <v>14</v>
      </c>
      <c r="F6" s="2" t="s">
        <v>11</v>
      </c>
      <c r="G6" s="2" t="s">
        <v>12</v>
      </c>
      <c r="H6" s="5" t="s">
        <v>13</v>
      </c>
      <c r="I6" s="4" t="s">
        <v>8</v>
      </c>
      <c r="J6" s="3">
        <v>117.97</v>
      </c>
      <c r="K6" s="46"/>
      <c r="L6" s="48">
        <f t="shared" ref="L6:L69" si="0">ROUND(K6*J6,2)</f>
        <v>0</v>
      </c>
      <c r="M6" s="39">
        <v>0.1</v>
      </c>
      <c r="N6" s="50">
        <f t="shared" ref="N6:N69" si="1">L6*M6</f>
        <v>0</v>
      </c>
      <c r="O6" s="50">
        <f t="shared" ref="O6:O69" si="2">L6+N6</f>
        <v>0</v>
      </c>
    </row>
    <row r="7" spans="1:15" ht="22.5" x14ac:dyDescent="0.2">
      <c r="A7" s="2">
        <v>15</v>
      </c>
      <c r="B7" s="1">
        <v>1124100</v>
      </c>
      <c r="C7" s="2" t="s">
        <v>20</v>
      </c>
      <c r="D7" s="2" t="s">
        <v>21</v>
      </c>
      <c r="E7" s="4" t="s">
        <v>24</v>
      </c>
      <c r="F7" s="2" t="s">
        <v>19</v>
      </c>
      <c r="G7" s="2" t="s">
        <v>22</v>
      </c>
      <c r="H7" s="2" t="s">
        <v>23</v>
      </c>
      <c r="I7" s="4" t="s">
        <v>8</v>
      </c>
      <c r="J7" s="3">
        <v>2193.69</v>
      </c>
      <c r="K7" s="46"/>
      <c r="L7" s="48">
        <f t="shared" si="0"/>
        <v>0</v>
      </c>
      <c r="M7" s="39">
        <v>0.1</v>
      </c>
      <c r="N7" s="50">
        <f t="shared" si="1"/>
        <v>0</v>
      </c>
      <c r="O7" s="50">
        <f t="shared" si="2"/>
        <v>0</v>
      </c>
    </row>
    <row r="8" spans="1:15" ht="22.5" x14ac:dyDescent="0.2">
      <c r="A8" s="2">
        <v>16</v>
      </c>
      <c r="B8" s="1">
        <v>1124104</v>
      </c>
      <c r="C8" s="2" t="s">
        <v>20</v>
      </c>
      <c r="D8" s="2" t="s">
        <v>21</v>
      </c>
      <c r="E8" s="4" t="s">
        <v>26</v>
      </c>
      <c r="F8" s="2" t="s">
        <v>19</v>
      </c>
      <c r="G8" s="2" t="s">
        <v>25</v>
      </c>
      <c r="H8" s="2" t="s">
        <v>23</v>
      </c>
      <c r="I8" s="4" t="s">
        <v>8</v>
      </c>
      <c r="J8" s="3">
        <v>2826.32</v>
      </c>
      <c r="K8" s="46"/>
      <c r="L8" s="48">
        <f t="shared" si="0"/>
        <v>0</v>
      </c>
      <c r="M8" s="39">
        <v>0.1</v>
      </c>
      <c r="N8" s="50">
        <f t="shared" si="1"/>
        <v>0</v>
      </c>
      <c r="O8" s="50">
        <f t="shared" si="2"/>
        <v>0</v>
      </c>
    </row>
    <row r="9" spans="1:15" ht="33.75" x14ac:dyDescent="0.2">
      <c r="A9" s="2">
        <v>24</v>
      </c>
      <c r="B9" s="1">
        <v>1126401</v>
      </c>
      <c r="C9" s="2" t="s">
        <v>28</v>
      </c>
      <c r="D9" s="2" t="s">
        <v>29</v>
      </c>
      <c r="E9" s="4" t="s">
        <v>31</v>
      </c>
      <c r="F9" s="2" t="s">
        <v>17</v>
      </c>
      <c r="G9" s="2" t="s">
        <v>30</v>
      </c>
      <c r="H9" s="2" t="s">
        <v>7</v>
      </c>
      <c r="I9" s="4" t="s">
        <v>8</v>
      </c>
      <c r="J9" s="3">
        <v>186.63</v>
      </c>
      <c r="K9" s="46"/>
      <c r="L9" s="48">
        <f t="shared" si="0"/>
        <v>0</v>
      </c>
      <c r="M9" s="39">
        <v>0.1</v>
      </c>
      <c r="N9" s="50">
        <f t="shared" si="1"/>
        <v>0</v>
      </c>
      <c r="O9" s="50">
        <f t="shared" si="2"/>
        <v>0</v>
      </c>
    </row>
    <row r="10" spans="1:15" ht="22.5" x14ac:dyDescent="0.2">
      <c r="A10" s="2">
        <v>77</v>
      </c>
      <c r="B10" s="1">
        <v>1042832</v>
      </c>
      <c r="C10" s="2" t="s">
        <v>32</v>
      </c>
      <c r="D10" s="2" t="s">
        <v>33</v>
      </c>
      <c r="E10" s="4" t="s">
        <v>37</v>
      </c>
      <c r="F10" s="2" t="s">
        <v>17</v>
      </c>
      <c r="G10" s="2" t="s">
        <v>34</v>
      </c>
      <c r="H10" s="5" t="s">
        <v>36</v>
      </c>
      <c r="I10" s="4" t="s">
        <v>8</v>
      </c>
      <c r="J10" s="3">
        <v>132.38999999999999</v>
      </c>
      <c r="K10" s="46"/>
      <c r="L10" s="48">
        <f t="shared" si="0"/>
        <v>0</v>
      </c>
      <c r="M10" s="39">
        <v>0.1</v>
      </c>
      <c r="N10" s="50">
        <f t="shared" si="1"/>
        <v>0</v>
      </c>
      <c r="O10" s="50">
        <f t="shared" si="2"/>
        <v>0</v>
      </c>
    </row>
    <row r="11" spans="1:15" ht="22.5" x14ac:dyDescent="0.2">
      <c r="A11" s="2">
        <v>78</v>
      </c>
      <c r="B11" s="1">
        <v>1042833</v>
      </c>
      <c r="C11" s="2" t="s">
        <v>32</v>
      </c>
      <c r="D11" s="2" t="s">
        <v>33</v>
      </c>
      <c r="E11" s="4" t="s">
        <v>38</v>
      </c>
      <c r="F11" s="2" t="s">
        <v>17</v>
      </c>
      <c r="G11" s="2" t="s">
        <v>35</v>
      </c>
      <c r="H11" s="5" t="s">
        <v>36</v>
      </c>
      <c r="I11" s="4" t="s">
        <v>8</v>
      </c>
      <c r="J11" s="3">
        <v>147.11000000000001</v>
      </c>
      <c r="K11" s="46"/>
      <c r="L11" s="48">
        <f t="shared" si="0"/>
        <v>0</v>
      </c>
      <c r="M11" s="39">
        <v>0.1</v>
      </c>
      <c r="N11" s="50">
        <f t="shared" si="1"/>
        <v>0</v>
      </c>
      <c r="O11" s="50">
        <f t="shared" si="2"/>
        <v>0</v>
      </c>
    </row>
    <row r="12" spans="1:15" ht="22.5" x14ac:dyDescent="0.2">
      <c r="A12" s="2">
        <v>79</v>
      </c>
      <c r="B12" s="1">
        <v>1042834</v>
      </c>
      <c r="C12" s="2" t="s">
        <v>32</v>
      </c>
      <c r="D12" s="2" t="s">
        <v>33</v>
      </c>
      <c r="E12" s="4" t="s">
        <v>40</v>
      </c>
      <c r="F12" s="2" t="s">
        <v>17</v>
      </c>
      <c r="G12" s="2" t="s">
        <v>39</v>
      </c>
      <c r="H12" s="5" t="s">
        <v>36</v>
      </c>
      <c r="I12" s="4" t="s">
        <v>8</v>
      </c>
      <c r="J12" s="3">
        <v>363.39</v>
      </c>
      <c r="K12" s="46"/>
      <c r="L12" s="48">
        <f t="shared" si="0"/>
        <v>0</v>
      </c>
      <c r="M12" s="39">
        <v>0.1</v>
      </c>
      <c r="N12" s="50">
        <f t="shared" si="1"/>
        <v>0</v>
      </c>
      <c r="O12" s="50">
        <f t="shared" si="2"/>
        <v>0</v>
      </c>
    </row>
    <row r="13" spans="1:15" ht="22.5" x14ac:dyDescent="0.2">
      <c r="A13" s="2">
        <v>98</v>
      </c>
      <c r="B13" s="1">
        <v>1100252</v>
      </c>
      <c r="C13" s="2" t="s">
        <v>42</v>
      </c>
      <c r="D13" s="2" t="s">
        <v>43</v>
      </c>
      <c r="E13" s="4" t="s">
        <v>45</v>
      </c>
      <c r="F13" s="2" t="s">
        <v>17</v>
      </c>
      <c r="G13" s="2" t="s">
        <v>44</v>
      </c>
      <c r="H13" s="2" t="s">
        <v>7</v>
      </c>
      <c r="I13" s="4" t="s">
        <v>8</v>
      </c>
      <c r="J13" s="3">
        <v>80.92</v>
      </c>
      <c r="K13" s="46"/>
      <c r="L13" s="48">
        <f t="shared" si="0"/>
        <v>0</v>
      </c>
      <c r="M13" s="39">
        <v>0.1</v>
      </c>
      <c r="N13" s="50">
        <f t="shared" si="1"/>
        <v>0</v>
      </c>
      <c r="O13" s="50">
        <f t="shared" si="2"/>
        <v>0</v>
      </c>
    </row>
    <row r="14" spans="1:15" ht="22.5" x14ac:dyDescent="0.2">
      <c r="A14" s="2">
        <v>102</v>
      </c>
      <c r="B14" s="1">
        <v>1101402</v>
      </c>
      <c r="C14" s="2" t="s">
        <v>46</v>
      </c>
      <c r="D14" s="2" t="s">
        <v>47</v>
      </c>
      <c r="E14" s="4" t="s">
        <v>48</v>
      </c>
      <c r="F14" s="2" t="s">
        <v>17</v>
      </c>
      <c r="G14" s="2" t="s">
        <v>49</v>
      </c>
      <c r="H14" s="2" t="s">
        <v>7</v>
      </c>
      <c r="I14" s="4" t="s">
        <v>8</v>
      </c>
      <c r="J14" s="57">
        <v>1064.7</v>
      </c>
      <c r="K14" s="46"/>
      <c r="L14" s="48">
        <f t="shared" si="0"/>
        <v>0</v>
      </c>
      <c r="M14" s="39">
        <v>0.1</v>
      </c>
      <c r="N14" s="50">
        <f t="shared" si="1"/>
        <v>0</v>
      </c>
      <c r="O14" s="50">
        <f t="shared" si="2"/>
        <v>0</v>
      </c>
    </row>
    <row r="15" spans="1:15" ht="22.5" x14ac:dyDescent="0.2">
      <c r="A15" s="2">
        <v>154</v>
      </c>
      <c r="B15" s="1">
        <v>1107625</v>
      </c>
      <c r="C15" s="2" t="s">
        <v>54</v>
      </c>
      <c r="D15" s="2" t="s">
        <v>55</v>
      </c>
      <c r="E15" s="4" t="s">
        <v>56</v>
      </c>
      <c r="F15" s="2" t="s">
        <v>17</v>
      </c>
      <c r="G15" s="2" t="s">
        <v>57</v>
      </c>
      <c r="H15" s="2" t="s">
        <v>7</v>
      </c>
      <c r="I15" s="4" t="s">
        <v>8</v>
      </c>
      <c r="J15" s="3">
        <v>134.27000000000001</v>
      </c>
      <c r="K15" s="46"/>
      <c r="L15" s="48">
        <f t="shared" si="0"/>
        <v>0</v>
      </c>
      <c r="M15" s="39">
        <v>0.1</v>
      </c>
      <c r="N15" s="50">
        <f t="shared" si="1"/>
        <v>0</v>
      </c>
      <c r="O15" s="50">
        <f t="shared" si="2"/>
        <v>0</v>
      </c>
    </row>
    <row r="16" spans="1:15" ht="33.75" x14ac:dyDescent="0.2">
      <c r="A16" s="2">
        <v>172</v>
      </c>
      <c r="B16" s="1">
        <v>1402481</v>
      </c>
      <c r="C16" s="2" t="s">
        <v>58</v>
      </c>
      <c r="D16" s="2" t="s">
        <v>59</v>
      </c>
      <c r="E16" s="4" t="s">
        <v>60</v>
      </c>
      <c r="F16" s="2" t="s">
        <v>53</v>
      </c>
      <c r="G16" s="2" t="s">
        <v>52</v>
      </c>
      <c r="H16" s="2" t="s">
        <v>7</v>
      </c>
      <c r="I16" s="30" t="s">
        <v>8</v>
      </c>
      <c r="J16" s="3">
        <v>164.39</v>
      </c>
      <c r="K16" s="46"/>
      <c r="L16" s="48">
        <f t="shared" si="0"/>
        <v>0</v>
      </c>
      <c r="M16" s="39">
        <v>0.1</v>
      </c>
      <c r="N16" s="50">
        <f t="shared" si="1"/>
        <v>0</v>
      </c>
      <c r="O16" s="50">
        <f t="shared" si="2"/>
        <v>0</v>
      </c>
    </row>
    <row r="17" spans="1:15" ht="45" x14ac:dyDescent="0.2">
      <c r="A17" s="2">
        <v>185</v>
      </c>
      <c r="B17" s="1">
        <v>1103178</v>
      </c>
      <c r="C17" s="2" t="s">
        <v>61</v>
      </c>
      <c r="D17" s="2" t="s">
        <v>62</v>
      </c>
      <c r="E17" s="4" t="s">
        <v>63</v>
      </c>
      <c r="F17" s="2" t="s">
        <v>17</v>
      </c>
      <c r="G17" s="2" t="s">
        <v>18</v>
      </c>
      <c r="H17" s="2" t="s">
        <v>7</v>
      </c>
      <c r="I17" s="30" t="s">
        <v>8</v>
      </c>
      <c r="J17" s="3">
        <v>144.65</v>
      </c>
      <c r="K17" s="46"/>
      <c r="L17" s="48">
        <f t="shared" si="0"/>
        <v>0</v>
      </c>
      <c r="M17" s="39">
        <v>0.1</v>
      </c>
      <c r="N17" s="50">
        <f t="shared" si="1"/>
        <v>0</v>
      </c>
      <c r="O17" s="50">
        <f t="shared" si="2"/>
        <v>0</v>
      </c>
    </row>
    <row r="18" spans="1:15" ht="45" x14ac:dyDescent="0.2">
      <c r="A18" s="2">
        <v>186</v>
      </c>
      <c r="B18" s="1">
        <v>1103176</v>
      </c>
      <c r="C18" s="2" t="s">
        <v>61</v>
      </c>
      <c r="D18" s="2" t="s">
        <v>62</v>
      </c>
      <c r="E18" s="4" t="s">
        <v>64</v>
      </c>
      <c r="F18" s="2" t="s">
        <v>17</v>
      </c>
      <c r="G18" s="2" t="s">
        <v>52</v>
      </c>
      <c r="H18" s="2" t="s">
        <v>7</v>
      </c>
      <c r="I18" s="30" t="s">
        <v>8</v>
      </c>
      <c r="J18" s="3">
        <v>285.38</v>
      </c>
      <c r="K18" s="46"/>
      <c r="L18" s="48">
        <f t="shared" si="0"/>
        <v>0</v>
      </c>
      <c r="M18" s="39">
        <v>0.1</v>
      </c>
      <c r="N18" s="50">
        <f t="shared" si="1"/>
        <v>0</v>
      </c>
      <c r="O18" s="50">
        <f t="shared" si="2"/>
        <v>0</v>
      </c>
    </row>
    <row r="19" spans="1:15" ht="56.25" x14ac:dyDescent="0.2">
      <c r="A19" s="2">
        <v>209</v>
      </c>
      <c r="B19" s="1">
        <v>1103012</v>
      </c>
      <c r="C19" s="2" t="s">
        <v>66</v>
      </c>
      <c r="D19" s="2" t="s">
        <v>67</v>
      </c>
      <c r="E19" s="4" t="s">
        <v>71</v>
      </c>
      <c r="F19" s="2" t="s">
        <v>17</v>
      </c>
      <c r="G19" s="2" t="s">
        <v>69</v>
      </c>
      <c r="H19" s="5" t="s">
        <v>70</v>
      </c>
      <c r="I19" s="4" t="s">
        <v>8</v>
      </c>
      <c r="J19" s="3">
        <v>84.97</v>
      </c>
      <c r="K19" s="46"/>
      <c r="L19" s="48">
        <f t="shared" si="0"/>
        <v>0</v>
      </c>
      <c r="M19" s="39">
        <v>0.1</v>
      </c>
      <c r="N19" s="50">
        <f t="shared" si="1"/>
        <v>0</v>
      </c>
      <c r="O19" s="50">
        <f t="shared" si="2"/>
        <v>0</v>
      </c>
    </row>
    <row r="20" spans="1:15" ht="56.25" x14ac:dyDescent="0.2">
      <c r="A20" s="2">
        <v>210</v>
      </c>
      <c r="B20" s="1">
        <v>1103013</v>
      </c>
      <c r="C20" s="2" t="s">
        <v>66</v>
      </c>
      <c r="D20" s="2" t="s">
        <v>67</v>
      </c>
      <c r="E20" s="4" t="s">
        <v>73</v>
      </c>
      <c r="F20" s="2" t="s">
        <v>17</v>
      </c>
      <c r="G20" s="2" t="s">
        <v>72</v>
      </c>
      <c r="H20" s="5" t="s">
        <v>70</v>
      </c>
      <c r="I20" s="4" t="s">
        <v>8</v>
      </c>
      <c r="J20" s="3">
        <v>106.8</v>
      </c>
      <c r="K20" s="46"/>
      <c r="L20" s="48">
        <f t="shared" si="0"/>
        <v>0</v>
      </c>
      <c r="M20" s="39">
        <v>0.1</v>
      </c>
      <c r="N20" s="50">
        <f t="shared" si="1"/>
        <v>0</v>
      </c>
      <c r="O20" s="50">
        <f t="shared" si="2"/>
        <v>0</v>
      </c>
    </row>
    <row r="21" spans="1:15" ht="56.25" x14ac:dyDescent="0.2">
      <c r="A21" s="2">
        <v>211</v>
      </c>
      <c r="B21" s="1">
        <v>1103083</v>
      </c>
      <c r="C21" s="2" t="s">
        <v>66</v>
      </c>
      <c r="D21" s="2" t="s">
        <v>67</v>
      </c>
      <c r="E21" s="4" t="s">
        <v>76</v>
      </c>
      <c r="F21" s="2" t="s">
        <v>17</v>
      </c>
      <c r="G21" s="2" t="s">
        <v>74</v>
      </c>
      <c r="H21" s="5" t="s">
        <v>75</v>
      </c>
      <c r="I21" s="4" t="s">
        <v>8</v>
      </c>
      <c r="J21" s="3">
        <v>184.53</v>
      </c>
      <c r="K21" s="46"/>
      <c r="L21" s="48">
        <f t="shared" si="0"/>
        <v>0</v>
      </c>
      <c r="M21" s="39">
        <v>0.1</v>
      </c>
      <c r="N21" s="50">
        <f t="shared" si="1"/>
        <v>0</v>
      </c>
      <c r="O21" s="50">
        <f t="shared" si="2"/>
        <v>0</v>
      </c>
    </row>
    <row r="22" spans="1:15" ht="56.25" x14ac:dyDescent="0.2">
      <c r="A22" s="2">
        <v>212</v>
      </c>
      <c r="B22" s="1">
        <v>1103082</v>
      </c>
      <c r="C22" s="2" t="s">
        <v>66</v>
      </c>
      <c r="D22" s="2" t="s">
        <v>67</v>
      </c>
      <c r="E22" s="4" t="s">
        <v>78</v>
      </c>
      <c r="F22" s="2" t="s">
        <v>17</v>
      </c>
      <c r="G22" s="2" t="s">
        <v>68</v>
      </c>
      <c r="H22" s="5" t="s">
        <v>77</v>
      </c>
      <c r="I22" s="4" t="s">
        <v>8</v>
      </c>
      <c r="J22" s="3">
        <v>266.76</v>
      </c>
      <c r="K22" s="46"/>
      <c r="L22" s="48">
        <f t="shared" si="0"/>
        <v>0</v>
      </c>
      <c r="M22" s="39">
        <v>0.1</v>
      </c>
      <c r="N22" s="50">
        <f t="shared" si="1"/>
        <v>0</v>
      </c>
      <c r="O22" s="50">
        <f t="shared" si="2"/>
        <v>0</v>
      </c>
    </row>
    <row r="23" spans="1:15" ht="33.75" x14ac:dyDescent="0.2">
      <c r="A23" s="2">
        <v>223</v>
      </c>
      <c r="B23" s="1">
        <v>1401082</v>
      </c>
      <c r="C23" s="2" t="s">
        <v>80</v>
      </c>
      <c r="D23" s="2" t="s">
        <v>81</v>
      </c>
      <c r="E23" s="4" t="s">
        <v>83</v>
      </c>
      <c r="F23" s="2" t="s">
        <v>17</v>
      </c>
      <c r="G23" s="2" t="s">
        <v>82</v>
      </c>
      <c r="H23" s="2" t="s">
        <v>7</v>
      </c>
      <c r="I23" s="30" t="s">
        <v>8</v>
      </c>
      <c r="J23" s="3">
        <v>361.03</v>
      </c>
      <c r="K23" s="46"/>
      <c r="L23" s="48">
        <f t="shared" si="0"/>
        <v>0</v>
      </c>
      <c r="M23" s="39">
        <v>0.1</v>
      </c>
      <c r="N23" s="50">
        <f t="shared" si="1"/>
        <v>0</v>
      </c>
      <c r="O23" s="50">
        <f t="shared" si="2"/>
        <v>0</v>
      </c>
    </row>
    <row r="24" spans="1:15" ht="45" x14ac:dyDescent="0.2">
      <c r="A24" s="2">
        <v>224</v>
      </c>
      <c r="B24" s="1">
        <v>1401083</v>
      </c>
      <c r="C24" s="2" t="s">
        <v>80</v>
      </c>
      <c r="D24" s="2" t="s">
        <v>81</v>
      </c>
      <c r="E24" s="4" t="s">
        <v>85</v>
      </c>
      <c r="F24" s="2" t="s">
        <v>17</v>
      </c>
      <c r="G24" s="2" t="s">
        <v>84</v>
      </c>
      <c r="H24" s="2" t="s">
        <v>7</v>
      </c>
      <c r="I24" s="30" t="s">
        <v>8</v>
      </c>
      <c r="J24" s="3">
        <v>324.36</v>
      </c>
      <c r="K24" s="46"/>
      <c r="L24" s="48">
        <f t="shared" si="0"/>
        <v>0</v>
      </c>
      <c r="M24" s="39">
        <v>0.1</v>
      </c>
      <c r="N24" s="50">
        <f t="shared" si="1"/>
        <v>0</v>
      </c>
      <c r="O24" s="50">
        <f t="shared" si="2"/>
        <v>0</v>
      </c>
    </row>
    <row r="25" spans="1:15" ht="33.75" x14ac:dyDescent="0.2">
      <c r="A25" s="2">
        <v>236</v>
      </c>
      <c r="B25" s="1">
        <v>1401908</v>
      </c>
      <c r="C25" s="2" t="s">
        <v>86</v>
      </c>
      <c r="D25" s="2" t="s">
        <v>87</v>
      </c>
      <c r="E25" s="4" t="s">
        <v>90</v>
      </c>
      <c r="F25" s="2" t="s">
        <v>17</v>
      </c>
      <c r="G25" s="2" t="s">
        <v>89</v>
      </c>
      <c r="H25" s="5" t="s">
        <v>91</v>
      </c>
      <c r="I25" s="4" t="s">
        <v>8</v>
      </c>
      <c r="J25" s="3">
        <v>129.43</v>
      </c>
      <c r="K25" s="46"/>
      <c r="L25" s="48">
        <f t="shared" si="0"/>
        <v>0</v>
      </c>
      <c r="M25" s="39">
        <v>0.1</v>
      </c>
      <c r="N25" s="50">
        <f t="shared" si="1"/>
        <v>0</v>
      </c>
      <c r="O25" s="50">
        <f t="shared" si="2"/>
        <v>0</v>
      </c>
    </row>
    <row r="26" spans="1:15" ht="33.75" x14ac:dyDescent="0.2">
      <c r="A26" s="2">
        <v>237</v>
      </c>
      <c r="B26" s="1">
        <v>1401909</v>
      </c>
      <c r="C26" s="2" t="s">
        <v>86</v>
      </c>
      <c r="D26" s="2" t="s">
        <v>87</v>
      </c>
      <c r="E26" s="4" t="s">
        <v>92</v>
      </c>
      <c r="F26" s="2" t="s">
        <v>17</v>
      </c>
      <c r="G26" s="2" t="s">
        <v>88</v>
      </c>
      <c r="H26" s="5" t="s">
        <v>91</v>
      </c>
      <c r="I26" s="4" t="s">
        <v>8</v>
      </c>
      <c r="J26" s="3">
        <v>157.29</v>
      </c>
      <c r="K26" s="46"/>
      <c r="L26" s="48">
        <f t="shared" si="0"/>
        <v>0</v>
      </c>
      <c r="M26" s="39">
        <v>0.1</v>
      </c>
      <c r="N26" s="50">
        <f t="shared" si="1"/>
        <v>0</v>
      </c>
      <c r="O26" s="50">
        <f t="shared" si="2"/>
        <v>0</v>
      </c>
    </row>
    <row r="27" spans="1:15" ht="112.5" x14ac:dyDescent="0.2">
      <c r="A27" s="2">
        <v>279</v>
      </c>
      <c r="B27" s="1">
        <v>1104666</v>
      </c>
      <c r="C27" s="13" t="s">
        <v>97</v>
      </c>
      <c r="D27" s="13" t="s">
        <v>98</v>
      </c>
      <c r="E27" s="4" t="s">
        <v>100</v>
      </c>
      <c r="F27" s="13" t="s">
        <v>19</v>
      </c>
      <c r="G27" s="13" t="s">
        <v>18</v>
      </c>
      <c r="H27" s="13" t="s">
        <v>99</v>
      </c>
      <c r="I27" s="4" t="s">
        <v>8</v>
      </c>
      <c r="J27" s="16">
        <v>422.47</v>
      </c>
      <c r="K27" s="46"/>
      <c r="L27" s="48">
        <f t="shared" si="0"/>
        <v>0</v>
      </c>
      <c r="M27" s="39">
        <v>0.1</v>
      </c>
      <c r="N27" s="50">
        <f t="shared" si="1"/>
        <v>0</v>
      </c>
      <c r="O27" s="50">
        <f t="shared" si="2"/>
        <v>0</v>
      </c>
    </row>
    <row r="28" spans="1:15" ht="112.5" x14ac:dyDescent="0.2">
      <c r="A28" s="2">
        <v>280</v>
      </c>
      <c r="B28" s="1">
        <v>1104667</v>
      </c>
      <c r="C28" s="13" t="s">
        <v>97</v>
      </c>
      <c r="D28" s="13" t="s">
        <v>98</v>
      </c>
      <c r="E28" s="4" t="s">
        <v>101</v>
      </c>
      <c r="F28" s="13" t="s">
        <v>19</v>
      </c>
      <c r="G28" s="13" t="s">
        <v>52</v>
      </c>
      <c r="H28" s="13" t="s">
        <v>99</v>
      </c>
      <c r="I28" s="4" t="s">
        <v>8</v>
      </c>
      <c r="J28" s="16">
        <v>536.48</v>
      </c>
      <c r="K28" s="46"/>
      <c r="L28" s="48">
        <f t="shared" si="0"/>
        <v>0</v>
      </c>
      <c r="M28" s="39">
        <v>0.1</v>
      </c>
      <c r="N28" s="50">
        <f t="shared" si="1"/>
        <v>0</v>
      </c>
      <c r="O28" s="50">
        <f t="shared" si="2"/>
        <v>0</v>
      </c>
    </row>
    <row r="29" spans="1:15" ht="112.5" x14ac:dyDescent="0.2">
      <c r="A29" s="2">
        <v>291</v>
      </c>
      <c r="B29" s="6">
        <v>1104594</v>
      </c>
      <c r="C29" s="9" t="s">
        <v>97</v>
      </c>
      <c r="D29" s="4" t="s">
        <v>98</v>
      </c>
      <c r="E29" s="4" t="s">
        <v>103</v>
      </c>
      <c r="F29" s="9" t="s">
        <v>19</v>
      </c>
      <c r="G29" s="4" t="s">
        <v>41</v>
      </c>
      <c r="H29" s="4" t="s">
        <v>102</v>
      </c>
      <c r="I29" s="4" t="s">
        <v>8</v>
      </c>
      <c r="J29" s="10">
        <v>186.14</v>
      </c>
      <c r="K29" s="46"/>
      <c r="L29" s="48">
        <f t="shared" si="0"/>
        <v>0</v>
      </c>
      <c r="M29" s="39">
        <v>0.1</v>
      </c>
      <c r="N29" s="50">
        <f t="shared" si="1"/>
        <v>0</v>
      </c>
      <c r="O29" s="50">
        <f t="shared" si="2"/>
        <v>0</v>
      </c>
    </row>
    <row r="30" spans="1:15" ht="22.5" x14ac:dyDescent="0.2">
      <c r="A30" s="2">
        <v>294</v>
      </c>
      <c r="B30" s="8">
        <v>1104477</v>
      </c>
      <c r="C30" s="4" t="s">
        <v>104</v>
      </c>
      <c r="D30" s="4" t="s">
        <v>105</v>
      </c>
      <c r="E30" s="4" t="s">
        <v>106</v>
      </c>
      <c r="F30" s="4" t="s">
        <v>17</v>
      </c>
      <c r="G30" s="4" t="s">
        <v>18</v>
      </c>
      <c r="H30" s="4" t="s">
        <v>107</v>
      </c>
      <c r="I30" s="4" t="s">
        <v>8</v>
      </c>
      <c r="J30" s="3">
        <v>899.18</v>
      </c>
      <c r="K30" s="46"/>
      <c r="L30" s="48">
        <f t="shared" si="0"/>
        <v>0</v>
      </c>
      <c r="M30" s="39">
        <v>0.1</v>
      </c>
      <c r="N30" s="50">
        <f t="shared" si="1"/>
        <v>0</v>
      </c>
      <c r="O30" s="50">
        <f t="shared" si="2"/>
        <v>0</v>
      </c>
    </row>
    <row r="31" spans="1:15" ht="33.75" x14ac:dyDescent="0.2">
      <c r="A31" s="2">
        <v>417</v>
      </c>
      <c r="B31" s="8">
        <v>1325470</v>
      </c>
      <c r="C31" s="4" t="s">
        <v>110</v>
      </c>
      <c r="D31" s="4" t="s">
        <v>111</v>
      </c>
      <c r="E31" s="4" t="s">
        <v>114</v>
      </c>
      <c r="F31" s="4" t="s">
        <v>27</v>
      </c>
      <c r="G31" s="4" t="s">
        <v>112</v>
      </c>
      <c r="H31" s="4" t="s">
        <v>107</v>
      </c>
      <c r="I31" s="4" t="s">
        <v>8</v>
      </c>
      <c r="J31" s="3">
        <v>198.98</v>
      </c>
      <c r="K31" s="46"/>
      <c r="L31" s="48">
        <f t="shared" si="0"/>
        <v>0</v>
      </c>
      <c r="M31" s="39">
        <v>0.1</v>
      </c>
      <c r="N31" s="50">
        <f t="shared" si="1"/>
        <v>0</v>
      </c>
      <c r="O31" s="50">
        <f t="shared" si="2"/>
        <v>0</v>
      </c>
    </row>
    <row r="32" spans="1:15" ht="33.75" x14ac:dyDescent="0.2">
      <c r="A32" s="2">
        <v>418</v>
      </c>
      <c r="B32" s="8">
        <v>1325472</v>
      </c>
      <c r="C32" s="4" t="s">
        <v>110</v>
      </c>
      <c r="D32" s="4" t="s">
        <v>111</v>
      </c>
      <c r="E32" s="4" t="s">
        <v>115</v>
      </c>
      <c r="F32" s="4" t="s">
        <v>19</v>
      </c>
      <c r="G32" s="4" t="s">
        <v>113</v>
      </c>
      <c r="H32" s="4" t="s">
        <v>107</v>
      </c>
      <c r="I32" s="4" t="s">
        <v>8</v>
      </c>
      <c r="J32" s="3">
        <v>167.56</v>
      </c>
      <c r="K32" s="46"/>
      <c r="L32" s="48">
        <f t="shared" si="0"/>
        <v>0</v>
      </c>
      <c r="M32" s="39">
        <v>0.1</v>
      </c>
      <c r="N32" s="50">
        <f t="shared" si="1"/>
        <v>0</v>
      </c>
      <c r="O32" s="50">
        <f t="shared" si="2"/>
        <v>0</v>
      </c>
    </row>
    <row r="33" spans="1:15" ht="22.5" x14ac:dyDescent="0.2">
      <c r="A33" s="2">
        <v>424</v>
      </c>
      <c r="B33" s="1">
        <v>1329192</v>
      </c>
      <c r="C33" s="2" t="s">
        <v>116</v>
      </c>
      <c r="D33" s="2" t="s">
        <v>117</v>
      </c>
      <c r="E33" s="4" t="s">
        <v>118</v>
      </c>
      <c r="F33" s="2" t="s">
        <v>19</v>
      </c>
      <c r="G33" s="2" t="s">
        <v>109</v>
      </c>
      <c r="H33" s="2" t="s">
        <v>7</v>
      </c>
      <c r="I33" s="4" t="s">
        <v>8</v>
      </c>
      <c r="J33" s="3">
        <v>297.14999999999998</v>
      </c>
      <c r="K33" s="46"/>
      <c r="L33" s="48">
        <f t="shared" si="0"/>
        <v>0</v>
      </c>
      <c r="M33" s="39">
        <v>0.1</v>
      </c>
      <c r="N33" s="50">
        <f t="shared" si="1"/>
        <v>0</v>
      </c>
      <c r="O33" s="50">
        <f t="shared" si="2"/>
        <v>0</v>
      </c>
    </row>
    <row r="34" spans="1:15" ht="22.5" x14ac:dyDescent="0.2">
      <c r="A34" s="2">
        <v>435</v>
      </c>
      <c r="B34" s="1">
        <v>1328230</v>
      </c>
      <c r="C34" s="2" t="s">
        <v>119</v>
      </c>
      <c r="D34" s="2" t="s">
        <v>120</v>
      </c>
      <c r="E34" s="4" t="s">
        <v>121</v>
      </c>
      <c r="F34" s="2" t="s">
        <v>17</v>
      </c>
      <c r="G34" s="2" t="s">
        <v>122</v>
      </c>
      <c r="H34" s="2" t="s">
        <v>7</v>
      </c>
      <c r="I34" s="4" t="s">
        <v>8</v>
      </c>
      <c r="J34" s="12">
        <v>696.98</v>
      </c>
      <c r="K34" s="46"/>
      <c r="L34" s="48">
        <f t="shared" si="0"/>
        <v>0</v>
      </c>
      <c r="M34" s="39">
        <v>0.1</v>
      </c>
      <c r="N34" s="50">
        <f t="shared" si="1"/>
        <v>0</v>
      </c>
      <c r="O34" s="50">
        <f t="shared" si="2"/>
        <v>0</v>
      </c>
    </row>
    <row r="35" spans="1:15" ht="33.75" x14ac:dyDescent="0.2">
      <c r="A35" s="2">
        <v>442</v>
      </c>
      <c r="B35" s="1">
        <v>1328501</v>
      </c>
      <c r="C35" s="2" t="s">
        <v>123</v>
      </c>
      <c r="D35" s="2" t="s">
        <v>124</v>
      </c>
      <c r="E35" s="4" t="s">
        <v>125</v>
      </c>
      <c r="F35" s="2" t="s">
        <v>19</v>
      </c>
      <c r="G35" s="2" t="s">
        <v>126</v>
      </c>
      <c r="H35" s="2" t="s">
        <v>127</v>
      </c>
      <c r="I35" s="4" t="s">
        <v>8</v>
      </c>
      <c r="J35" s="3">
        <v>11327.72</v>
      </c>
      <c r="K35" s="46"/>
      <c r="L35" s="48">
        <f t="shared" si="0"/>
        <v>0</v>
      </c>
      <c r="M35" s="39">
        <v>0.1</v>
      </c>
      <c r="N35" s="50">
        <f t="shared" si="1"/>
        <v>0</v>
      </c>
      <c r="O35" s="50">
        <f t="shared" si="2"/>
        <v>0</v>
      </c>
    </row>
    <row r="36" spans="1:15" ht="45" x14ac:dyDescent="0.2">
      <c r="A36" s="2">
        <v>451</v>
      </c>
      <c r="B36" s="1">
        <v>1328502</v>
      </c>
      <c r="C36" s="2" t="s">
        <v>128</v>
      </c>
      <c r="D36" s="2" t="s">
        <v>129</v>
      </c>
      <c r="E36" s="4" t="s">
        <v>130</v>
      </c>
      <c r="F36" s="2" t="s">
        <v>19</v>
      </c>
      <c r="G36" s="2" t="s">
        <v>131</v>
      </c>
      <c r="H36" s="2" t="s">
        <v>127</v>
      </c>
      <c r="I36" s="4" t="s">
        <v>8</v>
      </c>
      <c r="J36" s="3">
        <v>3970.97</v>
      </c>
      <c r="K36" s="46"/>
      <c r="L36" s="48">
        <f t="shared" si="0"/>
        <v>0</v>
      </c>
      <c r="M36" s="39">
        <v>0.1</v>
      </c>
      <c r="N36" s="50">
        <f t="shared" si="1"/>
        <v>0</v>
      </c>
      <c r="O36" s="50">
        <f t="shared" si="2"/>
        <v>0</v>
      </c>
    </row>
    <row r="37" spans="1:15" ht="22.5" x14ac:dyDescent="0.2">
      <c r="A37" s="2">
        <v>456</v>
      </c>
      <c r="B37" s="1">
        <v>1328660</v>
      </c>
      <c r="C37" s="2" t="s">
        <v>132</v>
      </c>
      <c r="D37" s="2" t="s">
        <v>133</v>
      </c>
      <c r="E37" s="4" t="s">
        <v>136</v>
      </c>
      <c r="F37" s="2" t="s">
        <v>19</v>
      </c>
      <c r="G37" s="2" t="s">
        <v>134</v>
      </c>
      <c r="H37" s="2" t="s">
        <v>135</v>
      </c>
      <c r="I37" s="4" t="s">
        <v>8</v>
      </c>
      <c r="J37" s="3">
        <v>31762.240000000002</v>
      </c>
      <c r="K37" s="46"/>
      <c r="L37" s="48">
        <f t="shared" si="0"/>
        <v>0</v>
      </c>
      <c r="M37" s="39">
        <v>0.1</v>
      </c>
      <c r="N37" s="50">
        <f t="shared" si="1"/>
        <v>0</v>
      </c>
      <c r="O37" s="50">
        <f t="shared" si="2"/>
        <v>0</v>
      </c>
    </row>
    <row r="38" spans="1:15" ht="33.75" x14ac:dyDescent="0.2">
      <c r="A38" s="2">
        <v>457</v>
      </c>
      <c r="B38" s="8">
        <v>1328661</v>
      </c>
      <c r="C38" s="4" t="s">
        <v>132</v>
      </c>
      <c r="D38" s="4" t="s">
        <v>133</v>
      </c>
      <c r="E38" s="4" t="s">
        <v>138</v>
      </c>
      <c r="F38" s="4" t="s">
        <v>19</v>
      </c>
      <c r="G38" s="4" t="s">
        <v>137</v>
      </c>
      <c r="H38" s="4" t="s">
        <v>135</v>
      </c>
      <c r="I38" s="4" t="s">
        <v>8</v>
      </c>
      <c r="J38" s="3">
        <v>31762.240000000002</v>
      </c>
      <c r="K38" s="46"/>
      <c r="L38" s="48">
        <f t="shared" si="0"/>
        <v>0</v>
      </c>
      <c r="M38" s="39">
        <v>0.1</v>
      </c>
      <c r="N38" s="50">
        <f t="shared" si="1"/>
        <v>0</v>
      </c>
      <c r="O38" s="50">
        <f t="shared" si="2"/>
        <v>0</v>
      </c>
    </row>
    <row r="39" spans="1:15" ht="33.75" x14ac:dyDescent="0.2">
      <c r="A39" s="2">
        <v>477</v>
      </c>
      <c r="B39" s="1">
        <v>1014260</v>
      </c>
      <c r="C39" s="2" t="s">
        <v>141</v>
      </c>
      <c r="D39" s="2" t="s">
        <v>142</v>
      </c>
      <c r="E39" s="4" t="s">
        <v>145</v>
      </c>
      <c r="F39" s="2" t="s">
        <v>11</v>
      </c>
      <c r="G39" s="2" t="s">
        <v>143</v>
      </c>
      <c r="H39" s="2" t="s">
        <v>144</v>
      </c>
      <c r="I39" s="4" t="s">
        <v>8</v>
      </c>
      <c r="J39" s="3">
        <v>11927.4</v>
      </c>
      <c r="K39" s="46"/>
      <c r="L39" s="48">
        <f t="shared" si="0"/>
        <v>0</v>
      </c>
      <c r="M39" s="39">
        <v>0.1</v>
      </c>
      <c r="N39" s="50">
        <f t="shared" si="1"/>
        <v>0</v>
      </c>
      <c r="O39" s="50">
        <f t="shared" si="2"/>
        <v>0</v>
      </c>
    </row>
    <row r="40" spans="1:15" ht="33.75" x14ac:dyDescent="0.2">
      <c r="A40" s="2">
        <v>478</v>
      </c>
      <c r="B40" s="1">
        <v>1014261</v>
      </c>
      <c r="C40" s="2" t="s">
        <v>141</v>
      </c>
      <c r="D40" s="2" t="s">
        <v>142</v>
      </c>
      <c r="E40" s="4" t="s">
        <v>147</v>
      </c>
      <c r="F40" s="2" t="s">
        <v>11</v>
      </c>
      <c r="G40" s="2" t="s">
        <v>146</v>
      </c>
      <c r="H40" s="2" t="s">
        <v>144</v>
      </c>
      <c r="I40" s="4" t="s">
        <v>8</v>
      </c>
      <c r="J40" s="3">
        <v>23797.55</v>
      </c>
      <c r="K40" s="46"/>
      <c r="L40" s="48">
        <f t="shared" si="0"/>
        <v>0</v>
      </c>
      <c r="M40" s="39">
        <v>0.1</v>
      </c>
      <c r="N40" s="50">
        <f t="shared" si="1"/>
        <v>0</v>
      </c>
      <c r="O40" s="50">
        <f t="shared" si="2"/>
        <v>0</v>
      </c>
    </row>
    <row r="41" spans="1:15" ht="33.75" x14ac:dyDescent="0.2">
      <c r="A41" s="2">
        <v>481</v>
      </c>
      <c r="B41" s="1">
        <v>1014051</v>
      </c>
      <c r="C41" s="2" t="s">
        <v>148</v>
      </c>
      <c r="D41" s="2" t="s">
        <v>149</v>
      </c>
      <c r="E41" s="4" t="s">
        <v>151</v>
      </c>
      <c r="F41" s="2" t="s">
        <v>17</v>
      </c>
      <c r="G41" s="2" t="s">
        <v>150</v>
      </c>
      <c r="H41" s="2" t="s">
        <v>144</v>
      </c>
      <c r="I41" s="4" t="s">
        <v>8</v>
      </c>
      <c r="J41" s="3">
        <v>9142.2199999999993</v>
      </c>
      <c r="K41" s="46"/>
      <c r="L41" s="48">
        <f t="shared" si="0"/>
        <v>0</v>
      </c>
      <c r="M41" s="39">
        <v>0.1</v>
      </c>
      <c r="N41" s="50">
        <f t="shared" si="1"/>
        <v>0</v>
      </c>
      <c r="O41" s="50">
        <f t="shared" si="2"/>
        <v>0</v>
      </c>
    </row>
    <row r="42" spans="1:15" ht="33.75" x14ac:dyDescent="0.2">
      <c r="A42" s="2">
        <v>482</v>
      </c>
      <c r="B42" s="1">
        <v>1014052</v>
      </c>
      <c r="C42" s="2" t="s">
        <v>148</v>
      </c>
      <c r="D42" s="2" t="s">
        <v>149</v>
      </c>
      <c r="E42" s="4" t="s">
        <v>153</v>
      </c>
      <c r="F42" s="2" t="s">
        <v>17</v>
      </c>
      <c r="G42" s="2" t="s">
        <v>152</v>
      </c>
      <c r="H42" s="2" t="s">
        <v>144</v>
      </c>
      <c r="I42" s="4" t="s">
        <v>8</v>
      </c>
      <c r="J42" s="3">
        <v>18223.599999999999</v>
      </c>
      <c r="K42" s="46"/>
      <c r="L42" s="48">
        <f t="shared" si="0"/>
        <v>0</v>
      </c>
      <c r="M42" s="39">
        <v>0.1</v>
      </c>
      <c r="N42" s="50">
        <f t="shared" si="1"/>
        <v>0</v>
      </c>
      <c r="O42" s="50">
        <f t="shared" si="2"/>
        <v>0</v>
      </c>
    </row>
    <row r="43" spans="1:15" ht="22.5" x14ac:dyDescent="0.2">
      <c r="A43" s="2">
        <v>519</v>
      </c>
      <c r="B43" s="8">
        <v>1087448</v>
      </c>
      <c r="C43" s="4" t="s">
        <v>154</v>
      </c>
      <c r="D43" s="4" t="s">
        <v>155</v>
      </c>
      <c r="E43" s="4" t="s">
        <v>158</v>
      </c>
      <c r="F43" s="4" t="s">
        <v>156</v>
      </c>
      <c r="G43" s="4" t="s">
        <v>79</v>
      </c>
      <c r="H43" s="4" t="s">
        <v>157</v>
      </c>
      <c r="I43" s="4" t="s">
        <v>8</v>
      </c>
      <c r="J43" s="3">
        <v>372.77</v>
      </c>
      <c r="K43" s="46"/>
      <c r="L43" s="48">
        <f t="shared" si="0"/>
        <v>0</v>
      </c>
      <c r="M43" s="39">
        <v>0.1</v>
      </c>
      <c r="N43" s="50">
        <f t="shared" si="1"/>
        <v>0</v>
      </c>
      <c r="O43" s="50">
        <f t="shared" si="2"/>
        <v>0</v>
      </c>
    </row>
    <row r="44" spans="1:15" ht="22.5" x14ac:dyDescent="0.2">
      <c r="A44" s="2">
        <v>520</v>
      </c>
      <c r="B44" s="8">
        <v>1087449</v>
      </c>
      <c r="C44" s="4" t="s">
        <v>154</v>
      </c>
      <c r="D44" s="4" t="s">
        <v>155</v>
      </c>
      <c r="E44" s="4" t="s">
        <v>159</v>
      </c>
      <c r="F44" s="4" t="s">
        <v>156</v>
      </c>
      <c r="G44" s="4" t="s">
        <v>94</v>
      </c>
      <c r="H44" s="4" t="s">
        <v>157</v>
      </c>
      <c r="I44" s="4" t="s">
        <v>8</v>
      </c>
      <c r="J44" s="3">
        <v>584.29999999999995</v>
      </c>
      <c r="K44" s="46"/>
      <c r="L44" s="48">
        <f t="shared" si="0"/>
        <v>0</v>
      </c>
      <c r="M44" s="39">
        <v>0.1</v>
      </c>
      <c r="N44" s="50">
        <f t="shared" si="1"/>
        <v>0</v>
      </c>
      <c r="O44" s="50">
        <f t="shared" si="2"/>
        <v>0</v>
      </c>
    </row>
    <row r="45" spans="1:15" ht="22.5" x14ac:dyDescent="0.2">
      <c r="A45" s="2">
        <v>521</v>
      </c>
      <c r="B45" s="8">
        <v>1087450</v>
      </c>
      <c r="C45" s="4" t="s">
        <v>154</v>
      </c>
      <c r="D45" s="4" t="s">
        <v>155</v>
      </c>
      <c r="E45" s="4" t="s">
        <v>160</v>
      </c>
      <c r="F45" s="4" t="s">
        <v>156</v>
      </c>
      <c r="G45" s="4" t="s">
        <v>95</v>
      </c>
      <c r="H45" s="4" t="s">
        <v>157</v>
      </c>
      <c r="I45" s="4" t="s">
        <v>8</v>
      </c>
      <c r="J45" s="3">
        <v>961.23</v>
      </c>
      <c r="K45" s="46"/>
      <c r="L45" s="48">
        <f t="shared" si="0"/>
        <v>0</v>
      </c>
      <c r="M45" s="39">
        <v>0.1</v>
      </c>
      <c r="N45" s="50">
        <f t="shared" si="1"/>
        <v>0</v>
      </c>
      <c r="O45" s="50">
        <f t="shared" si="2"/>
        <v>0</v>
      </c>
    </row>
    <row r="46" spans="1:15" ht="45" x14ac:dyDescent="0.2">
      <c r="A46" s="2">
        <v>594</v>
      </c>
      <c r="B46" s="8">
        <v>1084302</v>
      </c>
      <c r="C46" s="4" t="s">
        <v>162</v>
      </c>
      <c r="D46" s="4" t="s">
        <v>163</v>
      </c>
      <c r="E46" s="4" t="s">
        <v>166</v>
      </c>
      <c r="F46" s="4" t="s">
        <v>27</v>
      </c>
      <c r="G46" s="4" t="s">
        <v>164</v>
      </c>
      <c r="H46" s="4" t="s">
        <v>165</v>
      </c>
      <c r="I46" s="4" t="s">
        <v>8</v>
      </c>
      <c r="J46" s="3">
        <v>707.53</v>
      </c>
      <c r="K46" s="46"/>
      <c r="L46" s="48">
        <f t="shared" si="0"/>
        <v>0</v>
      </c>
      <c r="M46" s="39">
        <v>0.1</v>
      </c>
      <c r="N46" s="50">
        <f t="shared" si="1"/>
        <v>0</v>
      </c>
      <c r="O46" s="50">
        <f t="shared" si="2"/>
        <v>0</v>
      </c>
    </row>
    <row r="47" spans="1:15" ht="45" x14ac:dyDescent="0.2">
      <c r="A47" s="2">
        <v>595</v>
      </c>
      <c r="B47" s="8">
        <v>1084305</v>
      </c>
      <c r="C47" s="4" t="s">
        <v>162</v>
      </c>
      <c r="D47" s="4" t="s">
        <v>163</v>
      </c>
      <c r="E47" s="4" t="s">
        <v>167</v>
      </c>
      <c r="F47" s="4" t="s">
        <v>27</v>
      </c>
      <c r="G47" s="4" t="s">
        <v>139</v>
      </c>
      <c r="H47" s="4" t="s">
        <v>165</v>
      </c>
      <c r="I47" s="4" t="s">
        <v>8</v>
      </c>
      <c r="J47" s="3">
        <v>1221.07</v>
      </c>
      <c r="K47" s="46"/>
      <c r="L47" s="48">
        <f t="shared" si="0"/>
        <v>0</v>
      </c>
      <c r="M47" s="39">
        <v>0.1</v>
      </c>
      <c r="N47" s="50">
        <f t="shared" si="1"/>
        <v>0</v>
      </c>
      <c r="O47" s="50">
        <f t="shared" si="2"/>
        <v>0</v>
      </c>
    </row>
    <row r="48" spans="1:15" ht="45" x14ac:dyDescent="0.2">
      <c r="A48" s="2">
        <v>596</v>
      </c>
      <c r="B48" s="8">
        <v>1084300</v>
      </c>
      <c r="C48" s="4" t="s">
        <v>162</v>
      </c>
      <c r="D48" s="4" t="s">
        <v>163</v>
      </c>
      <c r="E48" s="4" t="s">
        <v>169</v>
      </c>
      <c r="F48" s="4" t="s">
        <v>27</v>
      </c>
      <c r="G48" s="4" t="s">
        <v>168</v>
      </c>
      <c r="H48" s="4" t="s">
        <v>165</v>
      </c>
      <c r="I48" s="4" t="s">
        <v>8</v>
      </c>
      <c r="J48" s="3">
        <v>1731.66</v>
      </c>
      <c r="K48" s="46"/>
      <c r="L48" s="48">
        <f t="shared" si="0"/>
        <v>0</v>
      </c>
      <c r="M48" s="39">
        <v>0.1</v>
      </c>
      <c r="N48" s="50">
        <f t="shared" si="1"/>
        <v>0</v>
      </c>
      <c r="O48" s="50">
        <f t="shared" si="2"/>
        <v>0</v>
      </c>
    </row>
    <row r="49" spans="1:15" ht="22.5" x14ac:dyDescent="0.2">
      <c r="A49" s="2">
        <v>624</v>
      </c>
      <c r="B49" s="1">
        <v>1070025</v>
      </c>
      <c r="C49" s="2" t="s">
        <v>170</v>
      </c>
      <c r="D49" s="2" t="s">
        <v>171</v>
      </c>
      <c r="E49" s="4" t="s">
        <v>172</v>
      </c>
      <c r="F49" s="2" t="s">
        <v>19</v>
      </c>
      <c r="G49" s="2" t="s">
        <v>74</v>
      </c>
      <c r="H49" s="5" t="s">
        <v>23</v>
      </c>
      <c r="I49" s="4" t="s">
        <v>8</v>
      </c>
      <c r="J49" s="3">
        <v>827.53</v>
      </c>
      <c r="K49" s="46"/>
      <c r="L49" s="48">
        <f t="shared" si="0"/>
        <v>0</v>
      </c>
      <c r="M49" s="39">
        <v>0.1</v>
      </c>
      <c r="N49" s="50">
        <f t="shared" si="1"/>
        <v>0</v>
      </c>
      <c r="O49" s="50">
        <f t="shared" si="2"/>
        <v>0</v>
      </c>
    </row>
    <row r="50" spans="1:15" ht="22.5" x14ac:dyDescent="0.2">
      <c r="A50" s="2">
        <v>625</v>
      </c>
      <c r="B50" s="1">
        <v>1070023</v>
      </c>
      <c r="C50" s="2" t="s">
        <v>170</v>
      </c>
      <c r="D50" s="2" t="s">
        <v>171</v>
      </c>
      <c r="E50" s="4" t="s">
        <v>173</v>
      </c>
      <c r="F50" s="2" t="s">
        <v>19</v>
      </c>
      <c r="G50" s="2" t="s">
        <v>68</v>
      </c>
      <c r="H50" s="5" t="s">
        <v>23</v>
      </c>
      <c r="I50" s="4" t="s">
        <v>8</v>
      </c>
      <c r="J50" s="3">
        <v>1643.75</v>
      </c>
      <c r="K50" s="46"/>
      <c r="L50" s="48">
        <f t="shared" si="0"/>
        <v>0</v>
      </c>
      <c r="M50" s="39">
        <v>0.1</v>
      </c>
      <c r="N50" s="50">
        <f t="shared" si="1"/>
        <v>0</v>
      </c>
      <c r="O50" s="50">
        <f t="shared" si="2"/>
        <v>0</v>
      </c>
    </row>
    <row r="51" spans="1:15" ht="33.75" x14ac:dyDescent="0.2">
      <c r="A51" s="2">
        <v>630</v>
      </c>
      <c r="B51" s="1">
        <v>1070005</v>
      </c>
      <c r="C51" s="2" t="s">
        <v>170</v>
      </c>
      <c r="D51" s="2" t="s">
        <v>171</v>
      </c>
      <c r="E51" s="4" t="s">
        <v>176</v>
      </c>
      <c r="F51" s="2" t="s">
        <v>174</v>
      </c>
      <c r="G51" s="2" t="s">
        <v>175</v>
      </c>
      <c r="H51" s="5" t="s">
        <v>23</v>
      </c>
      <c r="I51" s="4" t="s">
        <v>8</v>
      </c>
      <c r="J51" s="3">
        <v>2483.09</v>
      </c>
      <c r="K51" s="46"/>
      <c r="L51" s="48">
        <f t="shared" si="0"/>
        <v>0</v>
      </c>
      <c r="M51" s="39">
        <v>0.1</v>
      </c>
      <c r="N51" s="50">
        <f t="shared" si="1"/>
        <v>0</v>
      </c>
      <c r="O51" s="50">
        <f t="shared" si="2"/>
        <v>0</v>
      </c>
    </row>
    <row r="52" spans="1:15" ht="33.75" x14ac:dyDescent="0.2">
      <c r="A52" s="2">
        <v>631</v>
      </c>
      <c r="B52" s="1">
        <v>1070008</v>
      </c>
      <c r="C52" s="2" t="s">
        <v>170</v>
      </c>
      <c r="D52" s="2" t="s">
        <v>171</v>
      </c>
      <c r="E52" s="4" t="s">
        <v>177</v>
      </c>
      <c r="F52" s="2" t="s">
        <v>174</v>
      </c>
      <c r="G52" s="2" t="s">
        <v>16</v>
      </c>
      <c r="H52" s="5" t="s">
        <v>23</v>
      </c>
      <c r="I52" s="4" t="s">
        <v>8</v>
      </c>
      <c r="J52" s="3">
        <v>3236.84</v>
      </c>
      <c r="K52" s="46"/>
      <c r="L52" s="48">
        <f t="shared" si="0"/>
        <v>0</v>
      </c>
      <c r="M52" s="39">
        <v>0.1</v>
      </c>
      <c r="N52" s="50">
        <f t="shared" si="1"/>
        <v>0</v>
      </c>
      <c r="O52" s="50">
        <f t="shared" si="2"/>
        <v>0</v>
      </c>
    </row>
    <row r="53" spans="1:15" ht="22.5" x14ac:dyDescent="0.2">
      <c r="A53" s="2">
        <v>657</v>
      </c>
      <c r="B53" s="11">
        <v>1070044</v>
      </c>
      <c r="C53" s="14" t="s">
        <v>178</v>
      </c>
      <c r="D53" s="26" t="s">
        <v>179</v>
      </c>
      <c r="E53" s="4" t="s">
        <v>181</v>
      </c>
      <c r="F53" s="4" t="s">
        <v>17</v>
      </c>
      <c r="G53" s="4" t="s">
        <v>41</v>
      </c>
      <c r="H53" s="4" t="s">
        <v>180</v>
      </c>
      <c r="I53" s="4" t="s">
        <v>8</v>
      </c>
      <c r="J53" s="3">
        <v>532.73</v>
      </c>
      <c r="K53" s="46"/>
      <c r="L53" s="48">
        <f t="shared" si="0"/>
        <v>0</v>
      </c>
      <c r="M53" s="39">
        <v>0.1</v>
      </c>
      <c r="N53" s="50">
        <f t="shared" si="1"/>
        <v>0</v>
      </c>
      <c r="O53" s="50">
        <f t="shared" si="2"/>
        <v>0</v>
      </c>
    </row>
    <row r="54" spans="1:15" ht="22.5" x14ac:dyDescent="0.2">
      <c r="A54" s="2">
        <v>658</v>
      </c>
      <c r="B54" s="11">
        <v>1070045</v>
      </c>
      <c r="C54" s="14" t="s">
        <v>178</v>
      </c>
      <c r="D54" s="26" t="s">
        <v>179</v>
      </c>
      <c r="E54" s="4" t="s">
        <v>182</v>
      </c>
      <c r="F54" s="4" t="s">
        <v>17</v>
      </c>
      <c r="G54" s="4" t="s">
        <v>18</v>
      </c>
      <c r="H54" s="4" t="s">
        <v>180</v>
      </c>
      <c r="I54" s="4" t="s">
        <v>8</v>
      </c>
      <c r="J54" s="3">
        <v>1065.26</v>
      </c>
      <c r="K54" s="46"/>
      <c r="L54" s="48">
        <f t="shared" si="0"/>
        <v>0</v>
      </c>
      <c r="M54" s="39">
        <v>0.1</v>
      </c>
      <c r="N54" s="50">
        <f t="shared" si="1"/>
        <v>0</v>
      </c>
      <c r="O54" s="50">
        <f t="shared" si="2"/>
        <v>0</v>
      </c>
    </row>
    <row r="55" spans="1:15" ht="22.5" x14ac:dyDescent="0.2">
      <c r="A55" s="2">
        <v>659</v>
      </c>
      <c r="B55" s="11">
        <v>1070046</v>
      </c>
      <c r="C55" s="14" t="s">
        <v>178</v>
      </c>
      <c r="D55" s="26" t="s">
        <v>179</v>
      </c>
      <c r="E55" s="4" t="s">
        <v>183</v>
      </c>
      <c r="F55" s="4" t="s">
        <v>17</v>
      </c>
      <c r="G55" s="4" t="s">
        <v>161</v>
      </c>
      <c r="H55" s="4" t="s">
        <v>180</v>
      </c>
      <c r="I55" s="4" t="s">
        <v>8</v>
      </c>
      <c r="J55" s="3">
        <v>1536.44</v>
      </c>
      <c r="K55" s="46"/>
      <c r="L55" s="48">
        <f t="shared" si="0"/>
        <v>0</v>
      </c>
      <c r="M55" s="39">
        <v>0.1</v>
      </c>
      <c r="N55" s="50">
        <f t="shared" si="1"/>
        <v>0</v>
      </c>
      <c r="O55" s="50">
        <f t="shared" si="2"/>
        <v>0</v>
      </c>
    </row>
    <row r="56" spans="1:15" ht="67.5" x14ac:dyDescent="0.2">
      <c r="A56" s="2">
        <v>679</v>
      </c>
      <c r="B56" s="18">
        <v>1072062</v>
      </c>
      <c r="C56" s="19" t="s">
        <v>184</v>
      </c>
      <c r="D56" s="19" t="s">
        <v>185</v>
      </c>
      <c r="E56" s="4" t="s">
        <v>187</v>
      </c>
      <c r="F56" s="19" t="s">
        <v>19</v>
      </c>
      <c r="G56" s="19" t="s">
        <v>65</v>
      </c>
      <c r="H56" s="2" t="s">
        <v>186</v>
      </c>
      <c r="I56" s="4" t="s">
        <v>8</v>
      </c>
      <c r="J56" s="3">
        <v>124.59</v>
      </c>
      <c r="K56" s="46"/>
      <c r="L56" s="48">
        <f t="shared" si="0"/>
        <v>0</v>
      </c>
      <c r="M56" s="39">
        <v>0.1</v>
      </c>
      <c r="N56" s="50">
        <f t="shared" si="1"/>
        <v>0</v>
      </c>
      <c r="O56" s="50">
        <f t="shared" si="2"/>
        <v>0</v>
      </c>
    </row>
    <row r="57" spans="1:15" ht="67.5" x14ac:dyDescent="0.2">
      <c r="A57" s="2">
        <v>680</v>
      </c>
      <c r="B57" s="18">
        <v>1072061</v>
      </c>
      <c r="C57" s="19" t="s">
        <v>184</v>
      </c>
      <c r="D57" s="19" t="s">
        <v>185</v>
      </c>
      <c r="E57" s="4" t="s">
        <v>188</v>
      </c>
      <c r="F57" s="19" t="s">
        <v>19</v>
      </c>
      <c r="G57" s="19" t="s">
        <v>51</v>
      </c>
      <c r="H57" s="2" t="s">
        <v>186</v>
      </c>
      <c r="I57" s="4" t="s">
        <v>8</v>
      </c>
      <c r="J57" s="3">
        <v>194.93</v>
      </c>
      <c r="K57" s="46"/>
      <c r="L57" s="48">
        <f t="shared" si="0"/>
        <v>0</v>
      </c>
      <c r="M57" s="39">
        <v>0.1</v>
      </c>
      <c r="N57" s="50">
        <f t="shared" si="1"/>
        <v>0</v>
      </c>
      <c r="O57" s="50">
        <f t="shared" si="2"/>
        <v>0</v>
      </c>
    </row>
    <row r="58" spans="1:15" ht="67.5" x14ac:dyDescent="0.2">
      <c r="A58" s="2">
        <v>681</v>
      </c>
      <c r="B58" s="18">
        <v>1072067</v>
      </c>
      <c r="C58" s="19" t="s">
        <v>184</v>
      </c>
      <c r="D58" s="19" t="s">
        <v>185</v>
      </c>
      <c r="E58" s="4" t="s">
        <v>190</v>
      </c>
      <c r="F58" s="19" t="s">
        <v>19</v>
      </c>
      <c r="G58" s="19" t="s">
        <v>189</v>
      </c>
      <c r="H58" s="2" t="s">
        <v>186</v>
      </c>
      <c r="I58" s="4" t="s">
        <v>8</v>
      </c>
      <c r="J58" s="3">
        <v>311.52</v>
      </c>
      <c r="K58" s="46"/>
      <c r="L58" s="48">
        <f t="shared" si="0"/>
        <v>0</v>
      </c>
      <c r="M58" s="39">
        <v>0.1</v>
      </c>
      <c r="N58" s="50">
        <f t="shared" si="1"/>
        <v>0</v>
      </c>
      <c r="O58" s="50">
        <f t="shared" si="2"/>
        <v>0</v>
      </c>
    </row>
    <row r="59" spans="1:15" ht="67.5" x14ac:dyDescent="0.2">
      <c r="A59" s="2">
        <v>682</v>
      </c>
      <c r="B59" s="18">
        <v>1072060</v>
      </c>
      <c r="C59" s="19" t="s">
        <v>184</v>
      </c>
      <c r="D59" s="19" t="s">
        <v>185</v>
      </c>
      <c r="E59" s="4" t="s">
        <v>192</v>
      </c>
      <c r="F59" s="19" t="s">
        <v>19</v>
      </c>
      <c r="G59" s="19" t="s">
        <v>191</v>
      </c>
      <c r="H59" s="2" t="s">
        <v>186</v>
      </c>
      <c r="I59" s="4" t="s">
        <v>8</v>
      </c>
      <c r="J59" s="3">
        <v>487.58</v>
      </c>
      <c r="K59" s="46"/>
      <c r="L59" s="48">
        <f t="shared" si="0"/>
        <v>0</v>
      </c>
      <c r="M59" s="39">
        <v>0.1</v>
      </c>
      <c r="N59" s="50">
        <f t="shared" si="1"/>
        <v>0</v>
      </c>
      <c r="O59" s="50">
        <f t="shared" si="2"/>
        <v>0</v>
      </c>
    </row>
    <row r="60" spans="1:15" ht="191.25" x14ac:dyDescent="0.2">
      <c r="A60" s="2">
        <v>737</v>
      </c>
      <c r="B60" s="1">
        <v>7114714</v>
      </c>
      <c r="C60" s="2" t="s">
        <v>195</v>
      </c>
      <c r="D60" s="2" t="s">
        <v>196</v>
      </c>
      <c r="E60" s="4" t="s">
        <v>199</v>
      </c>
      <c r="F60" s="2" t="s">
        <v>194</v>
      </c>
      <c r="G60" s="2" t="s">
        <v>197</v>
      </c>
      <c r="H60" s="4" t="s">
        <v>198</v>
      </c>
      <c r="I60" s="4" t="s">
        <v>8</v>
      </c>
      <c r="J60" s="3">
        <v>2564.0700000000002</v>
      </c>
      <c r="K60" s="46"/>
      <c r="L60" s="48">
        <f t="shared" si="0"/>
        <v>0</v>
      </c>
      <c r="M60" s="39">
        <v>0.1</v>
      </c>
      <c r="N60" s="50">
        <f t="shared" si="1"/>
        <v>0</v>
      </c>
      <c r="O60" s="50">
        <f t="shared" si="2"/>
        <v>0</v>
      </c>
    </row>
    <row r="61" spans="1:15" ht="191.25" x14ac:dyDescent="0.2">
      <c r="A61" s="2">
        <v>738</v>
      </c>
      <c r="B61" s="1">
        <v>7114713</v>
      </c>
      <c r="C61" s="2" t="s">
        <v>195</v>
      </c>
      <c r="D61" s="2" t="s">
        <v>196</v>
      </c>
      <c r="E61" s="4" t="s">
        <v>201</v>
      </c>
      <c r="F61" s="2" t="s">
        <v>194</v>
      </c>
      <c r="G61" s="2" t="s">
        <v>200</v>
      </c>
      <c r="H61" s="4" t="s">
        <v>198</v>
      </c>
      <c r="I61" s="4" t="s">
        <v>8</v>
      </c>
      <c r="J61" s="3">
        <v>2797.33</v>
      </c>
      <c r="K61" s="46"/>
      <c r="L61" s="48">
        <f t="shared" si="0"/>
        <v>0</v>
      </c>
      <c r="M61" s="39">
        <v>0.1</v>
      </c>
      <c r="N61" s="50">
        <f t="shared" si="1"/>
        <v>0</v>
      </c>
      <c r="O61" s="50">
        <f t="shared" si="2"/>
        <v>0</v>
      </c>
    </row>
    <row r="62" spans="1:15" ht="45" x14ac:dyDescent="0.2">
      <c r="A62" s="2">
        <v>753</v>
      </c>
      <c r="B62" s="1">
        <v>1114220</v>
      </c>
      <c r="C62" s="2" t="s">
        <v>202</v>
      </c>
      <c r="D62" s="2" t="s">
        <v>203</v>
      </c>
      <c r="E62" s="4" t="s">
        <v>205</v>
      </c>
      <c r="F62" s="2" t="s">
        <v>50</v>
      </c>
      <c r="G62" s="2" t="s">
        <v>204</v>
      </c>
      <c r="H62" s="2" t="s">
        <v>7</v>
      </c>
      <c r="I62" s="4" t="s">
        <v>8</v>
      </c>
      <c r="J62" s="3">
        <v>173.22</v>
      </c>
      <c r="K62" s="46"/>
      <c r="L62" s="48">
        <f t="shared" si="0"/>
        <v>0</v>
      </c>
      <c r="M62" s="39">
        <v>0.1</v>
      </c>
      <c r="N62" s="50">
        <f t="shared" si="1"/>
        <v>0</v>
      </c>
      <c r="O62" s="50">
        <f t="shared" si="2"/>
        <v>0</v>
      </c>
    </row>
    <row r="63" spans="1:15" ht="45" x14ac:dyDescent="0.2">
      <c r="A63" s="2">
        <v>754</v>
      </c>
      <c r="B63" s="1">
        <v>1114221</v>
      </c>
      <c r="C63" s="2" t="s">
        <v>202</v>
      </c>
      <c r="D63" s="2" t="s">
        <v>203</v>
      </c>
      <c r="E63" s="4" t="s">
        <v>207</v>
      </c>
      <c r="F63" s="2" t="s">
        <v>50</v>
      </c>
      <c r="G63" s="2" t="s">
        <v>206</v>
      </c>
      <c r="H63" s="2" t="s">
        <v>7</v>
      </c>
      <c r="I63" s="4" t="s">
        <v>8</v>
      </c>
      <c r="J63" s="3">
        <v>336.53</v>
      </c>
      <c r="K63" s="46"/>
      <c r="L63" s="48">
        <f t="shared" si="0"/>
        <v>0</v>
      </c>
      <c r="M63" s="39">
        <v>0.1</v>
      </c>
      <c r="N63" s="50">
        <f t="shared" si="1"/>
        <v>0</v>
      </c>
      <c r="O63" s="50">
        <f t="shared" si="2"/>
        <v>0</v>
      </c>
    </row>
    <row r="64" spans="1:15" ht="56.25" x14ac:dyDescent="0.2">
      <c r="A64" s="2">
        <v>812</v>
      </c>
      <c r="B64" s="8">
        <v>1122866</v>
      </c>
      <c r="C64" s="4" t="s">
        <v>9</v>
      </c>
      <c r="D64" s="4" t="s">
        <v>10</v>
      </c>
      <c r="E64" s="4" t="s">
        <v>213</v>
      </c>
      <c r="F64" s="4" t="s">
        <v>11</v>
      </c>
      <c r="G64" s="4" t="s">
        <v>15</v>
      </c>
      <c r="H64" s="5" t="s">
        <v>13</v>
      </c>
      <c r="I64" s="4" t="s">
        <v>8</v>
      </c>
      <c r="J64" s="16">
        <v>97.91</v>
      </c>
      <c r="K64" s="46"/>
      <c r="L64" s="48">
        <f t="shared" si="0"/>
        <v>0</v>
      </c>
      <c r="M64" s="39">
        <v>0.1</v>
      </c>
      <c r="N64" s="50">
        <f t="shared" si="1"/>
        <v>0</v>
      </c>
      <c r="O64" s="50">
        <f t="shared" si="2"/>
        <v>0</v>
      </c>
    </row>
    <row r="65" spans="1:15" ht="22.5" x14ac:dyDescent="0.2">
      <c r="A65" s="2">
        <v>841</v>
      </c>
      <c r="B65" s="22">
        <v>1341824</v>
      </c>
      <c r="C65" s="26" t="s">
        <v>214</v>
      </c>
      <c r="D65" s="26" t="s">
        <v>215</v>
      </c>
      <c r="E65" s="4" t="s">
        <v>216</v>
      </c>
      <c r="F65" s="26" t="s">
        <v>17</v>
      </c>
      <c r="G65" s="26" t="s">
        <v>161</v>
      </c>
      <c r="H65" s="26" t="s">
        <v>180</v>
      </c>
      <c r="I65" s="4" t="s">
        <v>8</v>
      </c>
      <c r="J65" s="16">
        <v>393.92</v>
      </c>
      <c r="K65" s="46"/>
      <c r="L65" s="48">
        <f t="shared" si="0"/>
        <v>0</v>
      </c>
      <c r="M65" s="39">
        <v>0.1</v>
      </c>
      <c r="N65" s="50">
        <f t="shared" si="1"/>
        <v>0</v>
      </c>
      <c r="O65" s="50">
        <f t="shared" si="2"/>
        <v>0</v>
      </c>
    </row>
    <row r="66" spans="1:15" ht="22.5" x14ac:dyDescent="0.2">
      <c r="A66" s="2">
        <v>842</v>
      </c>
      <c r="B66" s="22">
        <v>1341826</v>
      </c>
      <c r="C66" s="26" t="s">
        <v>214</v>
      </c>
      <c r="D66" s="26" t="s">
        <v>215</v>
      </c>
      <c r="E66" s="4" t="s">
        <v>217</v>
      </c>
      <c r="F66" s="26" t="s">
        <v>93</v>
      </c>
      <c r="G66" s="26" t="s">
        <v>193</v>
      </c>
      <c r="H66" s="26" t="s">
        <v>180</v>
      </c>
      <c r="I66" s="4" t="s">
        <v>8</v>
      </c>
      <c r="J66" s="16">
        <v>787.93</v>
      </c>
      <c r="K66" s="46"/>
      <c r="L66" s="48">
        <f t="shared" si="0"/>
        <v>0</v>
      </c>
      <c r="M66" s="39">
        <v>0.1</v>
      </c>
      <c r="N66" s="50">
        <f t="shared" si="1"/>
        <v>0</v>
      </c>
      <c r="O66" s="50">
        <f t="shared" si="2"/>
        <v>0</v>
      </c>
    </row>
    <row r="67" spans="1:15" ht="22.5" x14ac:dyDescent="0.2">
      <c r="A67" s="2">
        <v>850</v>
      </c>
      <c r="B67" s="8">
        <v>1068221</v>
      </c>
      <c r="C67" s="4" t="s">
        <v>218</v>
      </c>
      <c r="D67" s="4" t="s">
        <v>219</v>
      </c>
      <c r="E67" s="4" t="s">
        <v>221</v>
      </c>
      <c r="F67" s="4" t="s">
        <v>19</v>
      </c>
      <c r="G67" s="4" t="s">
        <v>220</v>
      </c>
      <c r="H67" s="21" t="s">
        <v>23</v>
      </c>
      <c r="I67" s="4" t="s">
        <v>8</v>
      </c>
      <c r="J67" s="16">
        <v>486.29</v>
      </c>
      <c r="K67" s="46"/>
      <c r="L67" s="48">
        <f t="shared" si="0"/>
        <v>0</v>
      </c>
      <c r="M67" s="39">
        <v>0.1</v>
      </c>
      <c r="N67" s="50">
        <f t="shared" si="1"/>
        <v>0</v>
      </c>
      <c r="O67" s="50">
        <f t="shared" si="2"/>
        <v>0</v>
      </c>
    </row>
    <row r="68" spans="1:15" ht="22.5" x14ac:dyDescent="0.2">
      <c r="A68" s="2">
        <v>880</v>
      </c>
      <c r="B68" s="11">
        <v>1400474</v>
      </c>
      <c r="C68" s="14" t="s">
        <v>223</v>
      </c>
      <c r="D68" s="4" t="s">
        <v>224</v>
      </c>
      <c r="E68" s="4" t="s">
        <v>225</v>
      </c>
      <c r="F68" s="17" t="s">
        <v>17</v>
      </c>
      <c r="G68" s="17" t="s">
        <v>41</v>
      </c>
      <c r="H68" s="17" t="s">
        <v>107</v>
      </c>
      <c r="I68" s="4" t="s">
        <v>8</v>
      </c>
      <c r="J68" s="7">
        <v>209.46</v>
      </c>
      <c r="K68" s="46"/>
      <c r="L68" s="48">
        <f t="shared" si="0"/>
        <v>0</v>
      </c>
      <c r="M68" s="39">
        <v>0.1</v>
      </c>
      <c r="N68" s="50">
        <f t="shared" si="1"/>
        <v>0</v>
      </c>
      <c r="O68" s="50">
        <f t="shared" si="2"/>
        <v>0</v>
      </c>
    </row>
    <row r="69" spans="1:15" ht="22.5" x14ac:dyDescent="0.2">
      <c r="A69" s="2">
        <v>881</v>
      </c>
      <c r="B69" s="11">
        <v>1400477</v>
      </c>
      <c r="C69" s="14" t="s">
        <v>223</v>
      </c>
      <c r="D69" s="4" t="s">
        <v>224</v>
      </c>
      <c r="E69" s="4" t="s">
        <v>226</v>
      </c>
      <c r="F69" s="17" t="s">
        <v>17</v>
      </c>
      <c r="G69" s="17" t="s">
        <v>18</v>
      </c>
      <c r="H69" s="17" t="s">
        <v>107</v>
      </c>
      <c r="I69" s="4" t="s">
        <v>8</v>
      </c>
      <c r="J69" s="7">
        <v>344.78</v>
      </c>
      <c r="K69" s="46"/>
      <c r="L69" s="48">
        <f t="shared" si="0"/>
        <v>0</v>
      </c>
      <c r="M69" s="39">
        <v>0.1</v>
      </c>
      <c r="N69" s="50">
        <f t="shared" si="1"/>
        <v>0</v>
      </c>
      <c r="O69" s="50">
        <f t="shared" si="2"/>
        <v>0</v>
      </c>
    </row>
    <row r="70" spans="1:15" ht="45" x14ac:dyDescent="0.2">
      <c r="A70" s="2">
        <v>892</v>
      </c>
      <c r="B70" s="8">
        <v>1107634</v>
      </c>
      <c r="C70" s="4" t="s">
        <v>227</v>
      </c>
      <c r="D70" s="4" t="s">
        <v>228</v>
      </c>
      <c r="E70" s="4" t="s">
        <v>229</v>
      </c>
      <c r="F70" s="4" t="s">
        <v>17</v>
      </c>
      <c r="G70" s="4" t="s">
        <v>41</v>
      </c>
      <c r="H70" s="5" t="s">
        <v>230</v>
      </c>
      <c r="I70" s="4" t="s">
        <v>8</v>
      </c>
      <c r="J70" s="16">
        <v>296.27</v>
      </c>
      <c r="K70" s="46"/>
      <c r="L70" s="48">
        <f t="shared" ref="L70:L99" si="3">ROUND(K70*J70,2)</f>
        <v>0</v>
      </c>
      <c r="M70" s="39">
        <v>0.1</v>
      </c>
      <c r="N70" s="50">
        <f t="shared" ref="N70:N99" si="4">L70*M70</f>
        <v>0</v>
      </c>
      <c r="O70" s="50">
        <f t="shared" ref="O70:O99" si="5">L70+N70</f>
        <v>0</v>
      </c>
    </row>
    <row r="71" spans="1:15" ht="22.5" x14ac:dyDescent="0.2">
      <c r="A71" s="2">
        <v>992</v>
      </c>
      <c r="B71" s="29">
        <v>1103509</v>
      </c>
      <c r="C71" s="27" t="s">
        <v>231</v>
      </c>
      <c r="D71" s="27" t="s">
        <v>232</v>
      </c>
      <c r="E71" s="4" t="s">
        <v>233</v>
      </c>
      <c r="F71" s="27" t="s">
        <v>93</v>
      </c>
      <c r="G71" s="4" t="s">
        <v>96</v>
      </c>
      <c r="H71" s="9" t="s">
        <v>23</v>
      </c>
      <c r="I71" s="4" t="s">
        <v>8</v>
      </c>
      <c r="J71" s="16">
        <v>250.26</v>
      </c>
      <c r="K71" s="46"/>
      <c r="L71" s="48">
        <f t="shared" si="3"/>
        <v>0</v>
      </c>
      <c r="M71" s="39">
        <v>0.1</v>
      </c>
      <c r="N71" s="50">
        <f t="shared" si="4"/>
        <v>0</v>
      </c>
      <c r="O71" s="50">
        <f t="shared" si="5"/>
        <v>0</v>
      </c>
    </row>
    <row r="72" spans="1:15" ht="22.5" x14ac:dyDescent="0.2">
      <c r="A72" s="2">
        <v>993</v>
      </c>
      <c r="B72" s="29">
        <v>1103510</v>
      </c>
      <c r="C72" s="27" t="s">
        <v>231</v>
      </c>
      <c r="D72" s="27" t="s">
        <v>232</v>
      </c>
      <c r="E72" s="4" t="s">
        <v>235</v>
      </c>
      <c r="F72" s="27" t="s">
        <v>93</v>
      </c>
      <c r="G72" s="27" t="s">
        <v>234</v>
      </c>
      <c r="H72" s="9" t="s">
        <v>23</v>
      </c>
      <c r="I72" s="4" t="s">
        <v>8</v>
      </c>
      <c r="J72" s="16">
        <v>418.22</v>
      </c>
      <c r="K72" s="46"/>
      <c r="L72" s="48">
        <f t="shared" si="3"/>
        <v>0</v>
      </c>
      <c r="M72" s="39">
        <v>0.1</v>
      </c>
      <c r="N72" s="50">
        <f t="shared" si="4"/>
        <v>0</v>
      </c>
      <c r="O72" s="50">
        <f t="shared" si="5"/>
        <v>0</v>
      </c>
    </row>
    <row r="73" spans="1:15" ht="45" x14ac:dyDescent="0.2">
      <c r="A73" s="2">
        <v>1020</v>
      </c>
      <c r="B73" s="8">
        <v>1103672</v>
      </c>
      <c r="C73" s="4" t="s">
        <v>237</v>
      </c>
      <c r="D73" s="4" t="s">
        <v>238</v>
      </c>
      <c r="E73" s="4" t="s">
        <v>241</v>
      </c>
      <c r="F73" s="4" t="s">
        <v>17</v>
      </c>
      <c r="G73" s="4" t="s">
        <v>239</v>
      </c>
      <c r="H73" s="9" t="s">
        <v>240</v>
      </c>
      <c r="I73" s="4" t="s">
        <v>8</v>
      </c>
      <c r="J73" s="16">
        <v>326.63</v>
      </c>
      <c r="K73" s="46"/>
      <c r="L73" s="48">
        <f t="shared" si="3"/>
        <v>0</v>
      </c>
      <c r="M73" s="39">
        <v>0.1</v>
      </c>
      <c r="N73" s="50">
        <f t="shared" si="4"/>
        <v>0</v>
      </c>
      <c r="O73" s="50">
        <f t="shared" si="5"/>
        <v>0</v>
      </c>
    </row>
    <row r="74" spans="1:15" ht="45" x14ac:dyDescent="0.2">
      <c r="A74" s="2">
        <v>1021</v>
      </c>
      <c r="B74" s="8">
        <v>1103671</v>
      </c>
      <c r="C74" s="4" t="s">
        <v>237</v>
      </c>
      <c r="D74" s="4" t="s">
        <v>238</v>
      </c>
      <c r="E74" s="4" t="s">
        <v>242</v>
      </c>
      <c r="F74" s="4" t="s">
        <v>17</v>
      </c>
      <c r="G74" s="4" t="s">
        <v>236</v>
      </c>
      <c r="H74" s="9" t="s">
        <v>240</v>
      </c>
      <c r="I74" s="4" t="s">
        <v>8</v>
      </c>
      <c r="J74" s="16">
        <v>481.06</v>
      </c>
      <c r="K74" s="46"/>
      <c r="L74" s="48">
        <f t="shared" si="3"/>
        <v>0</v>
      </c>
      <c r="M74" s="39">
        <v>0.1</v>
      </c>
      <c r="N74" s="50">
        <f t="shared" si="4"/>
        <v>0</v>
      </c>
      <c r="O74" s="50">
        <f t="shared" si="5"/>
        <v>0</v>
      </c>
    </row>
    <row r="75" spans="1:15" ht="33.75" x14ac:dyDescent="0.2">
      <c r="A75" s="2">
        <v>1022</v>
      </c>
      <c r="B75" s="8">
        <v>1103670</v>
      </c>
      <c r="C75" s="4" t="s">
        <v>237</v>
      </c>
      <c r="D75" s="4" t="s">
        <v>238</v>
      </c>
      <c r="E75" s="4" t="s">
        <v>244</v>
      </c>
      <c r="F75" s="4" t="s">
        <v>17</v>
      </c>
      <c r="G75" s="4" t="s">
        <v>243</v>
      </c>
      <c r="H75" s="9" t="s">
        <v>240</v>
      </c>
      <c r="I75" s="4" t="s">
        <v>8</v>
      </c>
      <c r="J75" s="16">
        <v>505.66</v>
      </c>
      <c r="K75" s="46"/>
      <c r="L75" s="48">
        <f t="shared" si="3"/>
        <v>0</v>
      </c>
      <c r="M75" s="39">
        <v>0.1</v>
      </c>
      <c r="N75" s="50">
        <f t="shared" si="4"/>
        <v>0</v>
      </c>
      <c r="O75" s="50">
        <f t="shared" si="5"/>
        <v>0</v>
      </c>
    </row>
    <row r="76" spans="1:15" ht="33.75" x14ac:dyDescent="0.2">
      <c r="A76" s="2">
        <v>1070</v>
      </c>
      <c r="B76" s="8">
        <v>1134666</v>
      </c>
      <c r="C76" s="4" t="s">
        <v>245</v>
      </c>
      <c r="D76" s="4" t="s">
        <v>246</v>
      </c>
      <c r="E76" s="4" t="s">
        <v>247</v>
      </c>
      <c r="F76" s="4" t="s">
        <v>53</v>
      </c>
      <c r="G76" s="4" t="s">
        <v>222</v>
      </c>
      <c r="H76" s="4" t="s">
        <v>248</v>
      </c>
      <c r="I76" s="4" t="s">
        <v>8</v>
      </c>
      <c r="J76" s="16">
        <v>354.69</v>
      </c>
      <c r="K76" s="46"/>
      <c r="L76" s="48">
        <f t="shared" si="3"/>
        <v>0</v>
      </c>
      <c r="M76" s="39">
        <v>0.1</v>
      </c>
      <c r="N76" s="50">
        <f t="shared" si="4"/>
        <v>0</v>
      </c>
      <c r="O76" s="50">
        <f t="shared" si="5"/>
        <v>0</v>
      </c>
    </row>
    <row r="77" spans="1:15" ht="33.75" x14ac:dyDescent="0.2">
      <c r="A77" s="2">
        <v>1079</v>
      </c>
      <c r="B77" s="8">
        <v>1134266</v>
      </c>
      <c r="C77" s="4" t="s">
        <v>249</v>
      </c>
      <c r="D77" s="4" t="s">
        <v>250</v>
      </c>
      <c r="E77" s="4" t="s">
        <v>251</v>
      </c>
      <c r="F77" s="4" t="s">
        <v>19</v>
      </c>
      <c r="G77" s="4" t="s">
        <v>74</v>
      </c>
      <c r="H77" s="4" t="s">
        <v>252</v>
      </c>
      <c r="I77" s="4" t="s">
        <v>8</v>
      </c>
      <c r="J77" s="16">
        <v>289.19</v>
      </c>
      <c r="K77" s="46"/>
      <c r="L77" s="48">
        <f t="shared" si="3"/>
        <v>0</v>
      </c>
      <c r="M77" s="39">
        <v>0.1</v>
      </c>
      <c r="N77" s="50">
        <f t="shared" si="4"/>
        <v>0</v>
      </c>
      <c r="O77" s="50">
        <f t="shared" si="5"/>
        <v>0</v>
      </c>
    </row>
    <row r="78" spans="1:15" ht="22.5" x14ac:dyDescent="0.2">
      <c r="A78" s="2">
        <v>1097</v>
      </c>
      <c r="B78" s="8">
        <v>1329104</v>
      </c>
      <c r="C78" s="4" t="s">
        <v>253</v>
      </c>
      <c r="D78" s="4" t="s">
        <v>254</v>
      </c>
      <c r="E78" s="4" t="s">
        <v>255</v>
      </c>
      <c r="F78" s="4" t="s">
        <v>19</v>
      </c>
      <c r="G78" s="4" t="s">
        <v>108</v>
      </c>
      <c r="H78" s="5" t="s">
        <v>23</v>
      </c>
      <c r="I78" s="4" t="s">
        <v>8</v>
      </c>
      <c r="J78" s="16">
        <v>403.01</v>
      </c>
      <c r="K78" s="46"/>
      <c r="L78" s="48">
        <f t="shared" si="3"/>
        <v>0</v>
      </c>
      <c r="M78" s="39">
        <v>0.1</v>
      </c>
      <c r="N78" s="50">
        <f t="shared" si="4"/>
        <v>0</v>
      </c>
      <c r="O78" s="50">
        <f t="shared" si="5"/>
        <v>0</v>
      </c>
    </row>
    <row r="79" spans="1:15" ht="22.5" x14ac:dyDescent="0.2">
      <c r="A79" s="2">
        <v>1098</v>
      </c>
      <c r="B79" s="8">
        <v>1329105</v>
      </c>
      <c r="C79" s="4" t="s">
        <v>253</v>
      </c>
      <c r="D79" s="4" t="s">
        <v>254</v>
      </c>
      <c r="E79" s="4" t="s">
        <v>256</v>
      </c>
      <c r="F79" s="4" t="s">
        <v>19</v>
      </c>
      <c r="G79" s="4" t="s">
        <v>109</v>
      </c>
      <c r="H79" s="5" t="s">
        <v>23</v>
      </c>
      <c r="I79" s="4" t="s">
        <v>8</v>
      </c>
      <c r="J79" s="16">
        <v>666.5</v>
      </c>
      <c r="K79" s="46"/>
      <c r="L79" s="48">
        <f t="shared" si="3"/>
        <v>0</v>
      </c>
      <c r="M79" s="39">
        <v>0.1</v>
      </c>
      <c r="N79" s="50">
        <f t="shared" si="4"/>
        <v>0</v>
      </c>
      <c r="O79" s="50">
        <f t="shared" si="5"/>
        <v>0</v>
      </c>
    </row>
    <row r="80" spans="1:15" ht="45" x14ac:dyDescent="0.2">
      <c r="A80" s="2">
        <v>1136</v>
      </c>
      <c r="B80" s="8">
        <v>1085000</v>
      </c>
      <c r="C80" s="4" t="s">
        <v>257</v>
      </c>
      <c r="D80" s="4" t="s">
        <v>258</v>
      </c>
      <c r="E80" s="4" t="s">
        <v>261</v>
      </c>
      <c r="F80" s="4" t="s">
        <v>17</v>
      </c>
      <c r="G80" s="4" t="s">
        <v>259</v>
      </c>
      <c r="H80" s="4" t="s">
        <v>260</v>
      </c>
      <c r="I80" s="4" t="s">
        <v>8</v>
      </c>
      <c r="J80" s="16">
        <v>3759.24</v>
      </c>
      <c r="K80" s="46"/>
      <c r="L80" s="48">
        <f t="shared" si="3"/>
        <v>0</v>
      </c>
      <c r="M80" s="39">
        <v>0.1</v>
      </c>
      <c r="N80" s="50">
        <f t="shared" si="4"/>
        <v>0</v>
      </c>
      <c r="O80" s="50">
        <f t="shared" si="5"/>
        <v>0</v>
      </c>
    </row>
    <row r="81" spans="1:15" ht="45" x14ac:dyDescent="0.2">
      <c r="A81" s="2">
        <v>1137</v>
      </c>
      <c r="B81" s="8">
        <v>1085009</v>
      </c>
      <c r="C81" s="4" t="s">
        <v>257</v>
      </c>
      <c r="D81" s="4" t="s">
        <v>258</v>
      </c>
      <c r="E81" s="4" t="s">
        <v>263</v>
      </c>
      <c r="F81" s="4" t="s">
        <v>17</v>
      </c>
      <c r="G81" s="4" t="s">
        <v>262</v>
      </c>
      <c r="H81" s="4" t="s">
        <v>260</v>
      </c>
      <c r="I81" s="4" t="s">
        <v>8</v>
      </c>
      <c r="J81" s="16">
        <v>3784.83</v>
      </c>
      <c r="K81" s="46"/>
      <c r="L81" s="48">
        <f t="shared" si="3"/>
        <v>0</v>
      </c>
      <c r="M81" s="39">
        <v>0.1</v>
      </c>
      <c r="N81" s="50">
        <f t="shared" si="4"/>
        <v>0</v>
      </c>
      <c r="O81" s="50">
        <f t="shared" si="5"/>
        <v>0</v>
      </c>
    </row>
    <row r="82" spans="1:15" ht="45" x14ac:dyDescent="0.2">
      <c r="A82" s="2">
        <v>1138</v>
      </c>
      <c r="B82" s="8">
        <v>1085002</v>
      </c>
      <c r="C82" s="4" t="s">
        <v>257</v>
      </c>
      <c r="D82" s="4" t="s">
        <v>258</v>
      </c>
      <c r="E82" s="4" t="s">
        <v>265</v>
      </c>
      <c r="F82" s="4" t="s">
        <v>17</v>
      </c>
      <c r="G82" s="4" t="s">
        <v>264</v>
      </c>
      <c r="H82" s="4" t="s">
        <v>260</v>
      </c>
      <c r="I82" s="4" t="s">
        <v>8</v>
      </c>
      <c r="J82" s="16">
        <v>3810.42</v>
      </c>
      <c r="K82" s="46"/>
      <c r="L82" s="48">
        <f t="shared" si="3"/>
        <v>0</v>
      </c>
      <c r="M82" s="39">
        <v>0.1</v>
      </c>
      <c r="N82" s="50">
        <f t="shared" si="4"/>
        <v>0</v>
      </c>
      <c r="O82" s="50">
        <f t="shared" si="5"/>
        <v>0</v>
      </c>
    </row>
    <row r="83" spans="1:15" ht="112.5" x14ac:dyDescent="0.2">
      <c r="A83" s="2">
        <v>1156</v>
      </c>
      <c r="B83" s="8">
        <v>1085080</v>
      </c>
      <c r="C83" s="4" t="s">
        <v>266</v>
      </c>
      <c r="D83" s="4" t="s">
        <v>267</v>
      </c>
      <c r="E83" s="4" t="s">
        <v>268</v>
      </c>
      <c r="F83" s="4" t="s">
        <v>17</v>
      </c>
      <c r="G83" s="4" t="s">
        <v>140</v>
      </c>
      <c r="H83" s="4" t="s">
        <v>269</v>
      </c>
      <c r="I83" s="4" t="s">
        <v>8</v>
      </c>
      <c r="J83" s="16">
        <v>2205.31</v>
      </c>
      <c r="K83" s="46"/>
      <c r="L83" s="48">
        <f t="shared" si="3"/>
        <v>0</v>
      </c>
      <c r="M83" s="39">
        <v>0.1</v>
      </c>
      <c r="N83" s="50">
        <f t="shared" si="4"/>
        <v>0</v>
      </c>
      <c r="O83" s="50">
        <f t="shared" si="5"/>
        <v>0</v>
      </c>
    </row>
    <row r="84" spans="1:15" ht="22.5" x14ac:dyDescent="0.2">
      <c r="A84" s="2">
        <v>1170</v>
      </c>
      <c r="B84" s="8">
        <v>1070906</v>
      </c>
      <c r="C84" s="4" t="s">
        <v>270</v>
      </c>
      <c r="D84" s="4" t="s">
        <v>271</v>
      </c>
      <c r="E84" s="4" t="s">
        <v>273</v>
      </c>
      <c r="F84" s="4" t="s">
        <v>19</v>
      </c>
      <c r="G84" s="4" t="s">
        <v>272</v>
      </c>
      <c r="H84" s="5" t="s">
        <v>23</v>
      </c>
      <c r="I84" s="4" t="s">
        <v>8</v>
      </c>
      <c r="J84" s="16">
        <v>586.66999999999996</v>
      </c>
      <c r="K84" s="46"/>
      <c r="L84" s="48">
        <f t="shared" si="3"/>
        <v>0</v>
      </c>
      <c r="M84" s="39">
        <v>0.1</v>
      </c>
      <c r="N84" s="50">
        <f t="shared" si="4"/>
        <v>0</v>
      </c>
      <c r="O84" s="50">
        <f t="shared" si="5"/>
        <v>0</v>
      </c>
    </row>
    <row r="85" spans="1:15" ht="22.5" x14ac:dyDescent="0.2">
      <c r="A85" s="2">
        <v>1171</v>
      </c>
      <c r="B85" s="8">
        <v>1070907</v>
      </c>
      <c r="C85" s="4" t="s">
        <v>270</v>
      </c>
      <c r="D85" s="4" t="s">
        <v>271</v>
      </c>
      <c r="E85" s="4" t="s">
        <v>275</v>
      </c>
      <c r="F85" s="4" t="s">
        <v>19</v>
      </c>
      <c r="G85" s="4" t="s">
        <v>274</v>
      </c>
      <c r="H85" s="5" t="s">
        <v>23</v>
      </c>
      <c r="I85" s="4" t="s">
        <v>8</v>
      </c>
      <c r="J85" s="16">
        <v>1519.84</v>
      </c>
      <c r="K85" s="46"/>
      <c r="L85" s="48">
        <f t="shared" si="3"/>
        <v>0</v>
      </c>
      <c r="M85" s="39">
        <v>0.1</v>
      </c>
      <c r="N85" s="50">
        <f t="shared" si="4"/>
        <v>0</v>
      </c>
      <c r="O85" s="50">
        <f t="shared" si="5"/>
        <v>0</v>
      </c>
    </row>
    <row r="86" spans="1:15" ht="22.5" x14ac:dyDescent="0.2">
      <c r="A86" s="2">
        <v>1172</v>
      </c>
      <c r="B86" s="8">
        <v>1070909</v>
      </c>
      <c r="C86" s="4" t="s">
        <v>270</v>
      </c>
      <c r="D86" s="4" t="s">
        <v>271</v>
      </c>
      <c r="E86" s="4" t="s">
        <v>276</v>
      </c>
      <c r="F86" s="4" t="s">
        <v>19</v>
      </c>
      <c r="G86" s="4" t="s">
        <v>49</v>
      </c>
      <c r="H86" s="5" t="s">
        <v>23</v>
      </c>
      <c r="I86" s="4" t="s">
        <v>8</v>
      </c>
      <c r="J86" s="16">
        <v>1987.66</v>
      </c>
      <c r="K86" s="46"/>
      <c r="L86" s="48">
        <f t="shared" si="3"/>
        <v>0</v>
      </c>
      <c r="M86" s="39">
        <v>0.1</v>
      </c>
      <c r="N86" s="50">
        <f t="shared" si="4"/>
        <v>0</v>
      </c>
      <c r="O86" s="50">
        <f t="shared" si="5"/>
        <v>0</v>
      </c>
    </row>
    <row r="87" spans="1:15" ht="33.75" x14ac:dyDescent="0.2">
      <c r="A87" s="2">
        <v>1211</v>
      </c>
      <c r="B87" s="8">
        <v>1072861</v>
      </c>
      <c r="C87" s="4" t="s">
        <v>277</v>
      </c>
      <c r="D87" s="4" t="s">
        <v>278</v>
      </c>
      <c r="E87" s="4" t="s">
        <v>279</v>
      </c>
      <c r="F87" s="4" t="s">
        <v>19</v>
      </c>
      <c r="G87" s="4" t="s">
        <v>193</v>
      </c>
      <c r="H87" s="5" t="s">
        <v>280</v>
      </c>
      <c r="I87" s="4" t="s">
        <v>8</v>
      </c>
      <c r="J87" s="16">
        <v>283.95</v>
      </c>
      <c r="K87" s="46"/>
      <c r="L87" s="48">
        <f t="shared" si="3"/>
        <v>0</v>
      </c>
      <c r="M87" s="39">
        <v>0.1</v>
      </c>
      <c r="N87" s="50">
        <f t="shared" si="4"/>
        <v>0</v>
      </c>
      <c r="O87" s="50">
        <f t="shared" si="5"/>
        <v>0</v>
      </c>
    </row>
    <row r="88" spans="1:15" ht="22.5" x14ac:dyDescent="0.2">
      <c r="A88" s="2">
        <v>1221</v>
      </c>
      <c r="B88" s="29">
        <v>1072855</v>
      </c>
      <c r="C88" s="27" t="s">
        <v>281</v>
      </c>
      <c r="D88" s="27" t="s">
        <v>282</v>
      </c>
      <c r="E88" s="4" t="s">
        <v>317</v>
      </c>
      <c r="F88" s="27" t="s">
        <v>17</v>
      </c>
      <c r="G88" s="27" t="s">
        <v>283</v>
      </c>
      <c r="H88" s="27" t="s">
        <v>107</v>
      </c>
      <c r="I88" s="4" t="s">
        <v>8</v>
      </c>
      <c r="J88" s="16">
        <v>214.3</v>
      </c>
      <c r="K88" s="46"/>
      <c r="L88" s="48">
        <f t="shared" si="3"/>
        <v>0</v>
      </c>
      <c r="M88" s="39">
        <v>0.1</v>
      </c>
      <c r="N88" s="50">
        <f t="shared" si="4"/>
        <v>0</v>
      </c>
      <c r="O88" s="50">
        <f t="shared" si="5"/>
        <v>0</v>
      </c>
    </row>
    <row r="89" spans="1:15" ht="22.5" x14ac:dyDescent="0.2">
      <c r="A89" s="2">
        <v>1222</v>
      </c>
      <c r="B89" s="29">
        <v>1072856</v>
      </c>
      <c r="C89" s="27" t="s">
        <v>281</v>
      </c>
      <c r="D89" s="27" t="s">
        <v>282</v>
      </c>
      <c r="E89" s="4" t="s">
        <v>318</v>
      </c>
      <c r="F89" s="27" t="s">
        <v>17</v>
      </c>
      <c r="G89" s="27" t="s">
        <v>220</v>
      </c>
      <c r="H89" s="27" t="s">
        <v>107</v>
      </c>
      <c r="I89" s="4" t="s">
        <v>8</v>
      </c>
      <c r="J89" s="16">
        <v>322.29000000000002</v>
      </c>
      <c r="K89" s="46"/>
      <c r="L89" s="48">
        <f t="shared" si="3"/>
        <v>0</v>
      </c>
      <c r="M89" s="39">
        <v>0.1</v>
      </c>
      <c r="N89" s="50">
        <f t="shared" si="4"/>
        <v>0</v>
      </c>
      <c r="O89" s="50">
        <f t="shared" si="5"/>
        <v>0</v>
      </c>
    </row>
    <row r="90" spans="1:15" ht="22.5" x14ac:dyDescent="0.2">
      <c r="A90" s="2">
        <v>1233</v>
      </c>
      <c r="B90" s="8">
        <v>1079041</v>
      </c>
      <c r="C90" s="4" t="s">
        <v>284</v>
      </c>
      <c r="D90" s="4" t="s">
        <v>285</v>
      </c>
      <c r="E90" s="4" t="s">
        <v>287</v>
      </c>
      <c r="F90" s="4" t="s">
        <v>19</v>
      </c>
      <c r="G90" s="4" t="s">
        <v>74</v>
      </c>
      <c r="H90" s="4" t="s">
        <v>286</v>
      </c>
      <c r="I90" s="4" t="s">
        <v>8</v>
      </c>
      <c r="J90" s="16">
        <v>835.26</v>
      </c>
      <c r="K90" s="46"/>
      <c r="L90" s="48">
        <f t="shared" si="3"/>
        <v>0</v>
      </c>
      <c r="M90" s="39">
        <v>0.1</v>
      </c>
      <c r="N90" s="50">
        <f t="shared" si="4"/>
        <v>0</v>
      </c>
      <c r="O90" s="50">
        <f t="shared" si="5"/>
        <v>0</v>
      </c>
    </row>
    <row r="91" spans="1:15" ht="22.5" x14ac:dyDescent="0.2">
      <c r="A91" s="2">
        <v>1234</v>
      </c>
      <c r="B91" s="8">
        <v>1079035</v>
      </c>
      <c r="C91" s="4" t="s">
        <v>284</v>
      </c>
      <c r="D91" s="4" t="s">
        <v>285</v>
      </c>
      <c r="E91" s="4" t="s">
        <v>288</v>
      </c>
      <c r="F91" s="4" t="s">
        <v>19</v>
      </c>
      <c r="G91" s="4" t="s">
        <v>68</v>
      </c>
      <c r="H91" s="4" t="s">
        <v>286</v>
      </c>
      <c r="I91" s="4" t="s">
        <v>8</v>
      </c>
      <c r="J91" s="16">
        <v>1143.05</v>
      </c>
      <c r="K91" s="46"/>
      <c r="L91" s="48">
        <f t="shared" si="3"/>
        <v>0</v>
      </c>
      <c r="M91" s="39">
        <v>0.1</v>
      </c>
      <c r="N91" s="50">
        <f t="shared" si="4"/>
        <v>0</v>
      </c>
      <c r="O91" s="50">
        <f t="shared" si="5"/>
        <v>0</v>
      </c>
    </row>
    <row r="92" spans="1:15" ht="22.5" x14ac:dyDescent="0.2">
      <c r="A92" s="2">
        <v>1249</v>
      </c>
      <c r="B92" s="8">
        <v>1079033</v>
      </c>
      <c r="C92" s="4" t="s">
        <v>289</v>
      </c>
      <c r="D92" s="4" t="s">
        <v>290</v>
      </c>
      <c r="E92" s="4" t="s">
        <v>291</v>
      </c>
      <c r="F92" s="4" t="s">
        <v>19</v>
      </c>
      <c r="G92" s="4" t="s">
        <v>68</v>
      </c>
      <c r="H92" s="5" t="s">
        <v>23</v>
      </c>
      <c r="I92" s="4" t="s">
        <v>8</v>
      </c>
      <c r="J92" s="16">
        <v>628.66</v>
      </c>
      <c r="K92" s="46"/>
      <c r="L92" s="48">
        <f t="shared" si="3"/>
        <v>0</v>
      </c>
      <c r="M92" s="39">
        <v>0.1</v>
      </c>
      <c r="N92" s="50">
        <f t="shared" si="4"/>
        <v>0</v>
      </c>
      <c r="O92" s="50">
        <f t="shared" si="5"/>
        <v>0</v>
      </c>
    </row>
    <row r="93" spans="1:15" ht="22.5" x14ac:dyDescent="0.2">
      <c r="A93" s="2">
        <v>1250</v>
      </c>
      <c r="B93" s="8">
        <v>1079028</v>
      </c>
      <c r="C93" s="4" t="s">
        <v>289</v>
      </c>
      <c r="D93" s="4" t="s">
        <v>290</v>
      </c>
      <c r="E93" s="4" t="s">
        <v>292</v>
      </c>
      <c r="F93" s="4" t="s">
        <v>19</v>
      </c>
      <c r="G93" s="4" t="s">
        <v>16</v>
      </c>
      <c r="H93" s="5" t="s">
        <v>23</v>
      </c>
      <c r="I93" s="4" t="s">
        <v>8</v>
      </c>
      <c r="J93" s="16">
        <v>1257.43</v>
      </c>
      <c r="K93" s="46"/>
      <c r="L93" s="48">
        <f t="shared" si="3"/>
        <v>0</v>
      </c>
      <c r="M93" s="39">
        <v>0.1</v>
      </c>
      <c r="N93" s="50">
        <f t="shared" si="4"/>
        <v>0</v>
      </c>
      <c r="O93" s="50">
        <f t="shared" si="5"/>
        <v>0</v>
      </c>
    </row>
    <row r="94" spans="1:15" ht="90" x14ac:dyDescent="0.2">
      <c r="A94" s="2">
        <v>1268</v>
      </c>
      <c r="B94" s="28">
        <v>7114734</v>
      </c>
      <c r="C94" s="24" t="s">
        <v>295</v>
      </c>
      <c r="D94" s="24" t="s">
        <v>294</v>
      </c>
      <c r="E94" s="4" t="s">
        <v>296</v>
      </c>
      <c r="F94" s="24" t="s">
        <v>293</v>
      </c>
      <c r="G94" s="23" t="s">
        <v>297</v>
      </c>
      <c r="H94" s="24" t="s">
        <v>298</v>
      </c>
      <c r="I94" s="4" t="s">
        <v>8</v>
      </c>
      <c r="J94" s="25">
        <v>1856.55</v>
      </c>
      <c r="K94" s="46"/>
      <c r="L94" s="48">
        <f t="shared" si="3"/>
        <v>0</v>
      </c>
      <c r="M94" s="39">
        <v>0.1</v>
      </c>
      <c r="N94" s="50">
        <f t="shared" si="4"/>
        <v>0</v>
      </c>
      <c r="O94" s="50">
        <f t="shared" si="5"/>
        <v>0</v>
      </c>
    </row>
    <row r="95" spans="1:15" ht="33.75" x14ac:dyDescent="0.2">
      <c r="A95" s="2">
        <v>1280</v>
      </c>
      <c r="B95" s="8">
        <v>7094070</v>
      </c>
      <c r="C95" s="4" t="s">
        <v>300</v>
      </c>
      <c r="D95" s="4" t="s">
        <v>301</v>
      </c>
      <c r="E95" s="4" t="s">
        <v>302</v>
      </c>
      <c r="F95" s="4" t="s">
        <v>208</v>
      </c>
      <c r="G95" s="4" t="s">
        <v>303</v>
      </c>
      <c r="H95" s="4" t="s">
        <v>304</v>
      </c>
      <c r="I95" s="4" t="s">
        <v>8</v>
      </c>
      <c r="J95" s="16">
        <v>341.2</v>
      </c>
      <c r="K95" s="46"/>
      <c r="L95" s="48">
        <f t="shared" si="3"/>
        <v>0</v>
      </c>
      <c r="M95" s="39">
        <v>0.1</v>
      </c>
      <c r="N95" s="50">
        <f t="shared" si="4"/>
        <v>0</v>
      </c>
      <c r="O95" s="50">
        <f t="shared" si="5"/>
        <v>0</v>
      </c>
    </row>
    <row r="96" spans="1:15" ht="45" x14ac:dyDescent="0.2">
      <c r="A96" s="2">
        <v>1283</v>
      </c>
      <c r="B96" s="6">
        <v>7096060</v>
      </c>
      <c r="C96" s="9" t="s">
        <v>209</v>
      </c>
      <c r="D96" s="9" t="s">
        <v>210</v>
      </c>
      <c r="E96" s="4" t="s">
        <v>305</v>
      </c>
      <c r="F96" s="9" t="s">
        <v>211</v>
      </c>
      <c r="G96" s="9" t="s">
        <v>306</v>
      </c>
      <c r="H96" s="9" t="s">
        <v>299</v>
      </c>
      <c r="I96" s="4" t="s">
        <v>8</v>
      </c>
      <c r="J96" s="16">
        <v>459.33</v>
      </c>
      <c r="K96" s="46"/>
      <c r="L96" s="48">
        <f t="shared" si="3"/>
        <v>0</v>
      </c>
      <c r="M96" s="39">
        <v>0.1</v>
      </c>
      <c r="N96" s="50">
        <f t="shared" si="4"/>
        <v>0</v>
      </c>
      <c r="O96" s="50">
        <f t="shared" si="5"/>
        <v>0</v>
      </c>
    </row>
    <row r="97" spans="1:15" ht="45" x14ac:dyDescent="0.2">
      <c r="A97" s="2">
        <v>1285</v>
      </c>
      <c r="B97" s="8">
        <v>7099090</v>
      </c>
      <c r="C97" s="4" t="s">
        <v>212</v>
      </c>
      <c r="D97" s="4" t="s">
        <v>307</v>
      </c>
      <c r="E97" s="4" t="s">
        <v>308</v>
      </c>
      <c r="F97" s="4" t="s">
        <v>208</v>
      </c>
      <c r="G97" s="4" t="s">
        <v>309</v>
      </c>
      <c r="H97" s="4" t="s">
        <v>304</v>
      </c>
      <c r="I97" s="4" t="s">
        <v>8</v>
      </c>
      <c r="J97" s="16">
        <v>1128.8</v>
      </c>
      <c r="K97" s="46"/>
      <c r="L97" s="48">
        <f t="shared" si="3"/>
        <v>0</v>
      </c>
      <c r="M97" s="39">
        <v>0.1</v>
      </c>
      <c r="N97" s="50">
        <f t="shared" si="4"/>
        <v>0</v>
      </c>
      <c r="O97" s="50">
        <f t="shared" si="5"/>
        <v>0</v>
      </c>
    </row>
    <row r="98" spans="1:15" ht="56.25" x14ac:dyDescent="0.2">
      <c r="A98" s="2">
        <v>1291</v>
      </c>
      <c r="B98" s="20">
        <v>7099175</v>
      </c>
      <c r="C98" s="21" t="s">
        <v>212</v>
      </c>
      <c r="D98" s="21" t="s">
        <v>311</v>
      </c>
      <c r="E98" s="4" t="s">
        <v>312</v>
      </c>
      <c r="F98" s="21" t="s">
        <v>211</v>
      </c>
      <c r="G98" s="21" t="s">
        <v>313</v>
      </c>
      <c r="H98" s="21" t="s">
        <v>310</v>
      </c>
      <c r="I98" s="4" t="s">
        <v>8</v>
      </c>
      <c r="J98" s="15">
        <v>1003.94</v>
      </c>
      <c r="K98" s="46"/>
      <c r="L98" s="48">
        <f t="shared" si="3"/>
        <v>0</v>
      </c>
      <c r="M98" s="39">
        <v>0.1</v>
      </c>
      <c r="N98" s="50">
        <f t="shared" si="4"/>
        <v>0</v>
      </c>
      <c r="O98" s="50">
        <f t="shared" si="5"/>
        <v>0</v>
      </c>
    </row>
    <row r="99" spans="1:15" ht="56.25" x14ac:dyDescent="0.2">
      <c r="A99" s="2">
        <v>1292</v>
      </c>
      <c r="B99" s="8">
        <v>7099188</v>
      </c>
      <c r="C99" s="4" t="s">
        <v>212</v>
      </c>
      <c r="D99" s="4" t="s">
        <v>314</v>
      </c>
      <c r="E99" s="4" t="s">
        <v>315</v>
      </c>
      <c r="F99" s="4" t="s">
        <v>208</v>
      </c>
      <c r="G99" s="4" t="s">
        <v>316</v>
      </c>
      <c r="H99" s="9" t="s">
        <v>304</v>
      </c>
      <c r="I99" s="4" t="s">
        <v>8</v>
      </c>
      <c r="J99" s="16">
        <v>832.8</v>
      </c>
      <c r="K99" s="46"/>
      <c r="L99" s="48">
        <f t="shared" si="3"/>
        <v>0</v>
      </c>
      <c r="M99" s="39">
        <v>0.1</v>
      </c>
      <c r="N99" s="50">
        <f t="shared" si="4"/>
        <v>0</v>
      </c>
      <c r="O99" s="50">
        <f t="shared" si="5"/>
        <v>0</v>
      </c>
    </row>
    <row r="100" spans="1:15" x14ac:dyDescent="0.2">
      <c r="A100" s="52" t="s">
        <v>334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O100" s="49">
        <f>SUM(L5:L99)</f>
        <v>0</v>
      </c>
    </row>
    <row r="101" spans="1:15" x14ac:dyDescent="0.2">
      <c r="A101" s="52" t="s">
        <v>335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5"/>
      <c r="O101" s="49">
        <f>SUM(N5:N99)</f>
        <v>0</v>
      </c>
    </row>
    <row r="102" spans="1:15" x14ac:dyDescent="0.2">
      <c r="A102" s="52" t="s">
        <v>336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5"/>
      <c r="O102" s="49">
        <f>SUM(O5:O99)</f>
        <v>0</v>
      </c>
    </row>
    <row r="103" spans="1:15" x14ac:dyDescent="0.2">
      <c r="B103" s="33"/>
      <c r="C103" s="31"/>
      <c r="D103" s="31"/>
      <c r="E103" s="31"/>
      <c r="F103" s="31"/>
      <c r="G103" s="31"/>
      <c r="H103" s="31"/>
      <c r="I103" s="31"/>
      <c r="J103" s="32"/>
    </row>
    <row r="104" spans="1:15" x14ac:dyDescent="0.2">
      <c r="B104" s="33"/>
      <c r="C104" s="31"/>
      <c r="D104" s="31"/>
      <c r="E104" s="31"/>
      <c r="F104" s="31"/>
      <c r="G104" s="31"/>
      <c r="H104" s="31"/>
      <c r="I104" s="31"/>
      <c r="J104" s="32"/>
    </row>
    <row r="105" spans="1:15" x14ac:dyDescent="0.2">
      <c r="B105" s="33"/>
      <c r="C105" s="31"/>
      <c r="D105" s="31"/>
      <c r="E105" s="31"/>
      <c r="F105" s="31"/>
      <c r="G105" s="31"/>
      <c r="H105" s="31"/>
      <c r="I105" s="31"/>
      <c r="J105" s="32"/>
    </row>
    <row r="106" spans="1:15" x14ac:dyDescent="0.2">
      <c r="B106" s="33"/>
      <c r="C106" s="31"/>
      <c r="D106" s="31"/>
      <c r="E106" s="31"/>
      <c r="F106" s="31"/>
      <c r="G106" s="31"/>
      <c r="H106" s="31"/>
      <c r="I106" s="31"/>
      <c r="J106" s="32"/>
    </row>
    <row r="107" spans="1:15" x14ac:dyDescent="0.2">
      <c r="B107" s="33"/>
      <c r="C107" s="31"/>
      <c r="D107" s="31"/>
      <c r="E107" s="31"/>
      <c r="F107" s="31"/>
      <c r="G107" s="31"/>
      <c r="H107" s="31"/>
      <c r="I107" s="31"/>
      <c r="J107" s="32"/>
    </row>
    <row r="108" spans="1:15" x14ac:dyDescent="0.2">
      <c r="B108" s="33"/>
      <c r="C108" s="31"/>
      <c r="D108" s="31"/>
      <c r="E108" s="31"/>
      <c r="F108" s="31"/>
      <c r="G108" s="31"/>
      <c r="H108" s="31"/>
      <c r="I108" s="31"/>
      <c r="J108" s="32"/>
    </row>
    <row r="109" spans="1:15" x14ac:dyDescent="0.2">
      <c r="B109" s="33"/>
      <c r="C109" s="31"/>
      <c r="D109" s="31"/>
      <c r="E109" s="31"/>
      <c r="F109" s="31"/>
      <c r="G109" s="31"/>
      <c r="H109" s="31"/>
      <c r="I109" s="31"/>
      <c r="J109" s="32"/>
    </row>
    <row r="110" spans="1:15" x14ac:dyDescent="0.2">
      <c r="B110" s="33"/>
      <c r="C110" s="31"/>
      <c r="D110" s="31"/>
      <c r="E110" s="31"/>
      <c r="F110" s="31"/>
      <c r="G110" s="31"/>
      <c r="H110" s="31"/>
      <c r="I110" s="31"/>
      <c r="J110" s="32"/>
    </row>
    <row r="111" spans="1:15" x14ac:dyDescent="0.2">
      <c r="B111" s="33"/>
      <c r="C111" s="31"/>
      <c r="D111" s="31"/>
      <c r="E111" s="31"/>
      <c r="F111" s="31"/>
      <c r="G111" s="31"/>
      <c r="H111" s="31"/>
      <c r="I111" s="31"/>
      <c r="J111" s="32"/>
    </row>
    <row r="112" spans="1:15" x14ac:dyDescent="0.2">
      <c r="B112" s="33"/>
      <c r="C112" s="31"/>
      <c r="D112" s="31"/>
      <c r="E112" s="31"/>
      <c r="F112" s="31"/>
      <c r="G112" s="31"/>
      <c r="H112" s="31"/>
      <c r="I112" s="31"/>
      <c r="J112" s="32"/>
    </row>
    <row r="113" spans="2:10" x14ac:dyDescent="0.2">
      <c r="B113" s="33"/>
      <c r="C113" s="31"/>
      <c r="D113" s="31"/>
      <c r="E113" s="31"/>
      <c r="F113" s="31"/>
      <c r="G113" s="31"/>
      <c r="H113" s="31"/>
      <c r="I113" s="31"/>
      <c r="J113" s="32"/>
    </row>
    <row r="114" spans="2:10" x14ac:dyDescent="0.2">
      <c r="B114" s="33"/>
      <c r="C114" s="31"/>
      <c r="D114" s="31"/>
      <c r="E114" s="31"/>
      <c r="F114" s="31"/>
      <c r="G114" s="31"/>
      <c r="H114" s="31"/>
      <c r="I114" s="31"/>
      <c r="J114" s="32"/>
    </row>
    <row r="115" spans="2:10" x14ac:dyDescent="0.2">
      <c r="B115" s="33"/>
      <c r="C115" s="31"/>
      <c r="D115" s="31"/>
      <c r="E115" s="31"/>
      <c r="F115" s="31"/>
      <c r="G115" s="31"/>
      <c r="H115" s="31"/>
      <c r="I115" s="31"/>
      <c r="J115" s="32"/>
    </row>
    <row r="116" spans="2:10" x14ac:dyDescent="0.2">
      <c r="B116" s="33"/>
      <c r="C116" s="31"/>
      <c r="D116" s="31"/>
      <c r="E116" s="31"/>
      <c r="F116" s="31"/>
      <c r="G116" s="31"/>
      <c r="H116" s="31"/>
      <c r="I116" s="31"/>
      <c r="J116" s="32"/>
    </row>
    <row r="117" spans="2:10" x14ac:dyDescent="0.2">
      <c r="B117" s="33"/>
      <c r="C117" s="31"/>
      <c r="D117" s="31"/>
      <c r="E117" s="31"/>
      <c r="F117" s="31"/>
      <c r="G117" s="31"/>
      <c r="H117" s="31"/>
      <c r="I117" s="31"/>
      <c r="J117" s="32"/>
    </row>
    <row r="118" spans="2:10" x14ac:dyDescent="0.2">
      <c r="B118" s="33"/>
      <c r="C118" s="31"/>
      <c r="D118" s="31"/>
      <c r="E118" s="31"/>
      <c r="F118" s="31"/>
      <c r="G118" s="31"/>
      <c r="H118" s="31"/>
      <c r="I118" s="31"/>
      <c r="J118" s="32"/>
    </row>
    <row r="119" spans="2:10" x14ac:dyDescent="0.2">
      <c r="B119" s="33"/>
      <c r="C119" s="31"/>
      <c r="D119" s="31"/>
      <c r="E119" s="31"/>
      <c r="F119" s="31"/>
      <c r="G119" s="31"/>
      <c r="H119" s="31"/>
      <c r="I119" s="31"/>
      <c r="J119" s="32"/>
    </row>
    <row r="120" spans="2:10" x14ac:dyDescent="0.2">
      <c r="B120" s="33"/>
      <c r="C120" s="31"/>
      <c r="D120" s="31"/>
      <c r="E120" s="31"/>
      <c r="F120" s="31"/>
      <c r="G120" s="31"/>
      <c r="H120" s="31"/>
      <c r="I120" s="31"/>
      <c r="J120" s="32"/>
    </row>
    <row r="121" spans="2:10" x14ac:dyDescent="0.2">
      <c r="B121" s="33"/>
      <c r="C121" s="31"/>
      <c r="D121" s="31"/>
      <c r="E121" s="31"/>
      <c r="F121" s="31"/>
      <c r="G121" s="31"/>
      <c r="H121" s="31"/>
      <c r="I121" s="31"/>
      <c r="J121" s="32"/>
    </row>
    <row r="122" spans="2:10" x14ac:dyDescent="0.2">
      <c r="B122" s="33"/>
      <c r="C122" s="31"/>
      <c r="D122" s="31"/>
      <c r="E122" s="31"/>
      <c r="F122" s="31"/>
      <c r="G122" s="31"/>
      <c r="H122" s="31"/>
      <c r="I122" s="31"/>
      <c r="J122" s="32"/>
    </row>
    <row r="123" spans="2:10" x14ac:dyDescent="0.2">
      <c r="B123" s="33"/>
      <c r="C123" s="31"/>
      <c r="D123" s="31"/>
      <c r="E123" s="31"/>
      <c r="F123" s="31"/>
      <c r="G123" s="31"/>
      <c r="H123" s="31"/>
      <c r="I123" s="31"/>
      <c r="J123" s="32"/>
    </row>
    <row r="124" spans="2:10" x14ac:dyDescent="0.2">
      <c r="B124" s="33"/>
      <c r="C124" s="31"/>
      <c r="D124" s="31"/>
      <c r="E124" s="31"/>
      <c r="F124" s="31"/>
      <c r="G124" s="31"/>
      <c r="H124" s="31"/>
      <c r="I124" s="31"/>
      <c r="J124" s="32"/>
    </row>
    <row r="125" spans="2:10" x14ac:dyDescent="0.2">
      <c r="B125" s="33"/>
      <c r="C125" s="31"/>
      <c r="D125" s="31"/>
      <c r="E125" s="31"/>
      <c r="F125" s="31"/>
      <c r="G125" s="31"/>
      <c r="H125" s="31"/>
      <c r="I125" s="31"/>
      <c r="J125" s="32"/>
    </row>
    <row r="126" spans="2:10" x14ac:dyDescent="0.2">
      <c r="B126" s="33"/>
      <c r="C126" s="31"/>
      <c r="D126" s="31"/>
      <c r="E126" s="31"/>
      <c r="F126" s="31"/>
      <c r="G126" s="31"/>
      <c r="H126" s="31"/>
      <c r="I126" s="31"/>
      <c r="J126" s="32"/>
    </row>
    <row r="127" spans="2:10" x14ac:dyDescent="0.2">
      <c r="B127" s="33"/>
      <c r="C127" s="31"/>
      <c r="D127" s="31"/>
      <c r="E127" s="31"/>
      <c r="F127" s="31"/>
      <c r="G127" s="31"/>
      <c r="H127" s="31"/>
      <c r="I127" s="31"/>
      <c r="J127" s="32"/>
    </row>
    <row r="128" spans="2:10" x14ac:dyDescent="0.2">
      <c r="B128" s="33"/>
      <c r="C128" s="31"/>
      <c r="D128" s="31"/>
      <c r="E128" s="31"/>
      <c r="F128" s="31"/>
      <c r="G128" s="31"/>
      <c r="H128" s="31"/>
      <c r="I128" s="31"/>
      <c r="J128" s="32"/>
    </row>
    <row r="129" spans="2:10" x14ac:dyDescent="0.2">
      <c r="B129" s="33"/>
      <c r="C129" s="31"/>
      <c r="D129" s="31"/>
      <c r="E129" s="31"/>
      <c r="F129" s="31"/>
      <c r="G129" s="31"/>
      <c r="H129" s="31"/>
      <c r="I129" s="31"/>
      <c r="J129" s="32"/>
    </row>
    <row r="130" spans="2:10" x14ac:dyDescent="0.2">
      <c r="B130" s="33"/>
      <c r="C130" s="31"/>
      <c r="D130" s="31"/>
      <c r="E130" s="31"/>
      <c r="F130" s="31"/>
      <c r="G130" s="31"/>
      <c r="H130" s="31"/>
      <c r="I130" s="31"/>
      <c r="J130" s="32"/>
    </row>
    <row r="131" spans="2:10" x14ac:dyDescent="0.2">
      <c r="B131" s="33"/>
      <c r="C131" s="31"/>
      <c r="D131" s="31"/>
      <c r="E131" s="31"/>
      <c r="F131" s="31"/>
      <c r="G131" s="31"/>
      <c r="H131" s="31"/>
      <c r="I131" s="31"/>
      <c r="J131" s="32"/>
    </row>
    <row r="132" spans="2:10" x14ac:dyDescent="0.2">
      <c r="B132" s="33"/>
      <c r="C132" s="31"/>
      <c r="D132" s="31"/>
      <c r="E132" s="31"/>
      <c r="F132" s="31"/>
      <c r="G132" s="31"/>
      <c r="H132" s="31"/>
      <c r="I132" s="31"/>
      <c r="J132" s="32"/>
    </row>
    <row r="133" spans="2:10" x14ac:dyDescent="0.2">
      <c r="B133" s="33"/>
      <c r="C133" s="31"/>
      <c r="D133" s="31"/>
      <c r="E133" s="31"/>
      <c r="F133" s="31"/>
      <c r="G133" s="31"/>
      <c r="H133" s="31"/>
      <c r="I133" s="31"/>
      <c r="J133" s="32"/>
    </row>
    <row r="134" spans="2:10" x14ac:dyDescent="0.2">
      <c r="B134" s="33"/>
      <c r="C134" s="31"/>
      <c r="D134" s="31"/>
      <c r="E134" s="31"/>
      <c r="F134" s="31"/>
      <c r="G134" s="31"/>
      <c r="H134" s="31"/>
      <c r="I134" s="31"/>
      <c r="J134" s="32"/>
    </row>
    <row r="135" spans="2:10" x14ac:dyDescent="0.2">
      <c r="B135" s="33"/>
      <c r="C135" s="31"/>
      <c r="D135" s="31"/>
      <c r="E135" s="31"/>
      <c r="F135" s="31"/>
      <c r="G135" s="31"/>
      <c r="H135" s="31"/>
      <c r="I135" s="31"/>
      <c r="J135" s="32"/>
    </row>
    <row r="136" spans="2:10" x14ac:dyDescent="0.2">
      <c r="B136" s="33"/>
      <c r="C136" s="31"/>
      <c r="D136" s="31"/>
      <c r="E136" s="31"/>
      <c r="F136" s="31"/>
      <c r="G136" s="31"/>
      <c r="H136" s="31"/>
      <c r="I136" s="31"/>
      <c r="J136" s="32"/>
    </row>
    <row r="137" spans="2:10" x14ac:dyDescent="0.2">
      <c r="B137" s="33"/>
      <c r="C137" s="31"/>
      <c r="D137" s="31"/>
      <c r="E137" s="31"/>
      <c r="F137" s="31"/>
      <c r="G137" s="31"/>
      <c r="H137" s="31"/>
      <c r="I137" s="31"/>
      <c r="J137" s="32"/>
    </row>
    <row r="138" spans="2:10" x14ac:dyDescent="0.2">
      <c r="B138" s="33"/>
      <c r="C138" s="31"/>
      <c r="D138" s="31"/>
      <c r="E138" s="31"/>
      <c r="F138" s="31"/>
      <c r="G138" s="31"/>
      <c r="H138" s="31"/>
      <c r="I138" s="31"/>
      <c r="J138" s="32"/>
    </row>
    <row r="139" spans="2:10" x14ac:dyDescent="0.2">
      <c r="B139" s="33"/>
      <c r="C139" s="31"/>
      <c r="D139" s="31"/>
      <c r="E139" s="31"/>
      <c r="F139" s="31"/>
      <c r="G139" s="31"/>
      <c r="H139" s="31"/>
      <c r="I139" s="31"/>
      <c r="J139" s="32"/>
    </row>
    <row r="140" spans="2:10" x14ac:dyDescent="0.2">
      <c r="B140" s="33"/>
      <c r="C140" s="31"/>
      <c r="D140" s="31"/>
      <c r="E140" s="31"/>
      <c r="F140" s="31"/>
      <c r="G140" s="31"/>
      <c r="H140" s="31"/>
      <c r="I140" s="31"/>
      <c r="J140" s="32"/>
    </row>
    <row r="141" spans="2:10" x14ac:dyDescent="0.2">
      <c r="B141" s="33"/>
      <c r="C141" s="31"/>
      <c r="D141" s="31"/>
      <c r="E141" s="31"/>
      <c r="F141" s="31"/>
      <c r="G141" s="31"/>
      <c r="H141" s="31"/>
      <c r="I141" s="31"/>
      <c r="J141" s="32"/>
    </row>
    <row r="142" spans="2:10" x14ac:dyDescent="0.2">
      <c r="B142" s="33"/>
      <c r="C142" s="31"/>
      <c r="D142" s="31"/>
      <c r="E142" s="31"/>
      <c r="F142" s="31"/>
      <c r="G142" s="31"/>
      <c r="H142" s="31"/>
      <c r="I142" s="31"/>
      <c r="J142" s="32"/>
    </row>
    <row r="143" spans="2:10" x14ac:dyDescent="0.2">
      <c r="B143" s="33"/>
      <c r="C143" s="31"/>
      <c r="D143" s="31"/>
      <c r="E143" s="31"/>
      <c r="F143" s="31"/>
      <c r="G143" s="31"/>
      <c r="H143" s="31"/>
      <c r="I143" s="31"/>
      <c r="J143" s="32"/>
    </row>
    <row r="144" spans="2:10" x14ac:dyDescent="0.2">
      <c r="B144" s="33"/>
      <c r="C144" s="31"/>
      <c r="D144" s="31"/>
      <c r="E144" s="31"/>
      <c r="F144" s="31"/>
      <c r="G144" s="31"/>
      <c r="H144" s="31"/>
      <c r="I144" s="31"/>
      <c r="J144" s="32"/>
    </row>
    <row r="145" spans="2:10" x14ac:dyDescent="0.2">
      <c r="B145" s="33"/>
      <c r="C145" s="31"/>
      <c r="D145" s="31"/>
      <c r="E145" s="31"/>
      <c r="F145" s="31"/>
      <c r="G145" s="31"/>
      <c r="H145" s="31"/>
      <c r="I145" s="31"/>
      <c r="J145" s="32"/>
    </row>
    <row r="146" spans="2:10" x14ac:dyDescent="0.2">
      <c r="B146" s="33"/>
      <c r="C146" s="31"/>
      <c r="D146" s="31"/>
      <c r="E146" s="31"/>
      <c r="F146" s="31"/>
      <c r="G146" s="31"/>
      <c r="H146" s="31"/>
      <c r="I146" s="31"/>
      <c r="J146" s="32"/>
    </row>
    <row r="147" spans="2:10" x14ac:dyDescent="0.2">
      <c r="B147" s="33"/>
      <c r="C147" s="31"/>
      <c r="D147" s="31"/>
      <c r="E147" s="31"/>
      <c r="F147" s="31"/>
      <c r="G147" s="31"/>
      <c r="H147" s="31"/>
      <c r="I147" s="31"/>
      <c r="J147" s="32"/>
    </row>
    <row r="148" spans="2:10" x14ac:dyDescent="0.2">
      <c r="B148" s="33"/>
      <c r="C148" s="31"/>
      <c r="D148" s="31"/>
      <c r="E148" s="31"/>
      <c r="F148" s="31"/>
      <c r="G148" s="31"/>
      <c r="H148" s="31"/>
      <c r="I148" s="31"/>
      <c r="J148" s="32"/>
    </row>
    <row r="149" spans="2:10" x14ac:dyDescent="0.2">
      <c r="B149" s="33"/>
      <c r="C149" s="31"/>
      <c r="D149" s="31"/>
      <c r="E149" s="31"/>
      <c r="F149" s="31"/>
      <c r="G149" s="31"/>
      <c r="H149" s="31"/>
      <c r="I149" s="31"/>
      <c r="J149" s="32"/>
    </row>
    <row r="150" spans="2:10" x14ac:dyDescent="0.2">
      <c r="B150" s="33"/>
      <c r="C150" s="31"/>
      <c r="D150" s="31"/>
      <c r="E150" s="31"/>
      <c r="F150" s="31"/>
      <c r="G150" s="31"/>
      <c r="H150" s="31"/>
      <c r="I150" s="31"/>
      <c r="J150" s="32"/>
    </row>
    <row r="151" spans="2:10" x14ac:dyDescent="0.2">
      <c r="B151" s="33"/>
      <c r="C151" s="31"/>
      <c r="D151" s="31"/>
      <c r="E151" s="31"/>
      <c r="F151" s="31"/>
      <c r="G151" s="31"/>
      <c r="H151" s="31"/>
      <c r="I151" s="31"/>
      <c r="J151" s="32"/>
    </row>
    <row r="152" spans="2:10" x14ac:dyDescent="0.2">
      <c r="B152" s="33"/>
      <c r="C152" s="31"/>
      <c r="D152" s="31"/>
      <c r="E152" s="31"/>
      <c r="F152" s="31"/>
      <c r="G152" s="31"/>
      <c r="H152" s="31"/>
      <c r="I152" s="31"/>
      <c r="J152" s="32"/>
    </row>
    <row r="153" spans="2:10" x14ac:dyDescent="0.2">
      <c r="B153" s="33"/>
      <c r="C153" s="31"/>
      <c r="D153" s="31"/>
      <c r="E153" s="31"/>
      <c r="F153" s="31"/>
      <c r="G153" s="31"/>
      <c r="H153" s="31"/>
      <c r="I153" s="31"/>
      <c r="J153" s="32"/>
    </row>
    <row r="154" spans="2:10" x14ac:dyDescent="0.2">
      <c r="B154" s="33"/>
      <c r="C154" s="31"/>
      <c r="D154" s="31"/>
      <c r="E154" s="31"/>
      <c r="F154" s="31"/>
      <c r="G154" s="31"/>
      <c r="H154" s="31"/>
      <c r="I154" s="31"/>
      <c r="J154" s="32"/>
    </row>
    <row r="155" spans="2:10" x14ac:dyDescent="0.2">
      <c r="B155" s="33"/>
      <c r="C155" s="31"/>
      <c r="D155" s="31"/>
      <c r="E155" s="31"/>
      <c r="F155" s="31"/>
      <c r="G155" s="31"/>
      <c r="H155" s="31"/>
      <c r="I155" s="31"/>
      <c r="J155" s="32"/>
    </row>
    <row r="156" spans="2:10" x14ac:dyDescent="0.2">
      <c r="B156" s="33"/>
      <c r="C156" s="31"/>
      <c r="D156" s="31"/>
      <c r="E156" s="31"/>
      <c r="F156" s="31"/>
      <c r="G156" s="31"/>
      <c r="H156" s="31"/>
      <c r="I156" s="31"/>
      <c r="J156" s="32"/>
    </row>
    <row r="157" spans="2:10" x14ac:dyDescent="0.2">
      <c r="B157" s="33"/>
      <c r="C157" s="31"/>
      <c r="D157" s="31"/>
      <c r="E157" s="31"/>
      <c r="F157" s="31"/>
      <c r="G157" s="31"/>
      <c r="H157" s="31"/>
      <c r="I157" s="31"/>
      <c r="J157" s="32"/>
    </row>
    <row r="158" spans="2:10" x14ac:dyDescent="0.2">
      <c r="B158" s="33"/>
      <c r="C158" s="31"/>
      <c r="D158" s="31"/>
      <c r="E158" s="31"/>
      <c r="F158" s="31"/>
      <c r="G158" s="31"/>
      <c r="H158" s="31"/>
      <c r="I158" s="31"/>
      <c r="J158" s="32"/>
    </row>
    <row r="159" spans="2:10" x14ac:dyDescent="0.2">
      <c r="B159" s="33"/>
      <c r="C159" s="31"/>
      <c r="D159" s="31"/>
      <c r="E159" s="31"/>
      <c r="F159" s="31"/>
      <c r="G159" s="31"/>
      <c r="H159" s="31"/>
      <c r="I159" s="31"/>
      <c r="J159" s="32"/>
    </row>
    <row r="160" spans="2:10" x14ac:dyDescent="0.2">
      <c r="B160" s="33"/>
      <c r="C160" s="31"/>
      <c r="D160" s="31"/>
      <c r="E160" s="31"/>
      <c r="F160" s="31"/>
      <c r="G160" s="31"/>
      <c r="H160" s="31"/>
      <c r="I160" s="31"/>
      <c r="J160" s="32"/>
    </row>
    <row r="161" spans="2:10" x14ac:dyDescent="0.2">
      <c r="B161" s="33"/>
      <c r="C161" s="31"/>
      <c r="D161" s="31"/>
      <c r="E161" s="31"/>
      <c r="F161" s="31"/>
      <c r="G161" s="31"/>
      <c r="H161" s="31"/>
      <c r="I161" s="31"/>
      <c r="J161" s="32"/>
    </row>
    <row r="162" spans="2:10" x14ac:dyDescent="0.2">
      <c r="B162" s="33"/>
      <c r="C162" s="31"/>
      <c r="D162" s="31"/>
      <c r="E162" s="31"/>
      <c r="F162" s="31"/>
      <c r="G162" s="31"/>
      <c r="H162" s="31"/>
      <c r="I162" s="31"/>
      <c r="J162" s="32"/>
    </row>
    <row r="163" spans="2:10" x14ac:dyDescent="0.2">
      <c r="B163" s="33"/>
      <c r="C163" s="31"/>
      <c r="D163" s="31"/>
      <c r="E163" s="31"/>
      <c r="F163" s="31"/>
      <c r="G163" s="31"/>
      <c r="H163" s="31"/>
      <c r="I163" s="31"/>
      <c r="J163" s="32"/>
    </row>
    <row r="164" spans="2:10" x14ac:dyDescent="0.2">
      <c r="B164" s="33"/>
      <c r="C164" s="31"/>
      <c r="D164" s="31"/>
      <c r="E164" s="31"/>
      <c r="F164" s="31"/>
      <c r="G164" s="31"/>
      <c r="H164" s="31"/>
      <c r="I164" s="31"/>
      <c r="J164" s="32"/>
    </row>
    <row r="165" spans="2:10" x14ac:dyDescent="0.2">
      <c r="B165" s="33"/>
      <c r="C165" s="31"/>
      <c r="D165" s="31"/>
      <c r="E165" s="31"/>
      <c r="F165" s="31"/>
      <c r="G165" s="31"/>
      <c r="H165" s="31"/>
      <c r="I165" s="31"/>
      <c r="J165" s="32"/>
    </row>
    <row r="166" spans="2:10" x14ac:dyDescent="0.2">
      <c r="B166" s="33"/>
      <c r="C166" s="31"/>
      <c r="D166" s="31"/>
      <c r="E166" s="31"/>
      <c r="F166" s="31"/>
      <c r="G166" s="31"/>
      <c r="H166" s="31"/>
      <c r="I166" s="31"/>
      <c r="J166" s="32"/>
    </row>
    <row r="167" spans="2:10" x14ac:dyDescent="0.2">
      <c r="B167" s="33"/>
      <c r="C167" s="31"/>
      <c r="D167" s="31"/>
      <c r="E167" s="31"/>
      <c r="F167" s="31"/>
      <c r="G167" s="31"/>
      <c r="H167" s="31"/>
      <c r="I167" s="31"/>
      <c r="J167" s="32"/>
    </row>
    <row r="168" spans="2:10" x14ac:dyDescent="0.2">
      <c r="B168" s="33"/>
      <c r="C168" s="31"/>
      <c r="D168" s="31"/>
      <c r="E168" s="31"/>
      <c r="F168" s="31"/>
      <c r="G168" s="31"/>
      <c r="H168" s="31"/>
      <c r="I168" s="31"/>
      <c r="J168" s="32"/>
    </row>
    <row r="169" spans="2:10" x14ac:dyDescent="0.2">
      <c r="B169" s="33"/>
      <c r="C169" s="31"/>
      <c r="D169" s="31"/>
      <c r="E169" s="31"/>
      <c r="F169" s="31"/>
      <c r="G169" s="31"/>
      <c r="H169" s="31"/>
      <c r="I169" s="31"/>
      <c r="J169" s="32"/>
    </row>
    <row r="170" spans="2:10" x14ac:dyDescent="0.2">
      <c r="B170" s="33"/>
      <c r="C170" s="31"/>
      <c r="D170" s="31"/>
      <c r="E170" s="31"/>
      <c r="F170" s="31"/>
      <c r="G170" s="31"/>
      <c r="H170" s="31"/>
      <c r="I170" s="31"/>
      <c r="J170" s="32"/>
    </row>
    <row r="171" spans="2:10" x14ac:dyDescent="0.2">
      <c r="B171" s="33"/>
      <c r="C171" s="31"/>
      <c r="D171" s="31"/>
      <c r="E171" s="31"/>
      <c r="F171" s="31"/>
      <c r="G171" s="31"/>
      <c r="H171" s="31"/>
      <c r="I171" s="31"/>
      <c r="J171" s="32"/>
    </row>
    <row r="172" spans="2:10" x14ac:dyDescent="0.2">
      <c r="B172" s="33"/>
      <c r="C172" s="31"/>
      <c r="D172" s="31"/>
      <c r="E172" s="31"/>
      <c r="F172" s="31"/>
      <c r="G172" s="31"/>
      <c r="H172" s="31"/>
      <c r="I172" s="31"/>
      <c r="J172" s="32"/>
    </row>
    <row r="173" spans="2:10" x14ac:dyDescent="0.2">
      <c r="B173" s="33"/>
      <c r="C173" s="31"/>
      <c r="D173" s="31"/>
      <c r="E173" s="31"/>
      <c r="F173" s="31"/>
      <c r="G173" s="31"/>
      <c r="H173" s="31"/>
      <c r="I173" s="31"/>
      <c r="J173" s="32"/>
    </row>
    <row r="174" spans="2:10" x14ac:dyDescent="0.2">
      <c r="B174" s="33"/>
      <c r="C174" s="31"/>
      <c r="D174" s="31"/>
      <c r="E174" s="31"/>
      <c r="F174" s="31"/>
      <c r="G174" s="31"/>
      <c r="H174" s="31"/>
      <c r="I174" s="31"/>
      <c r="J174" s="32"/>
    </row>
    <row r="175" spans="2:10" x14ac:dyDescent="0.2">
      <c r="B175" s="33"/>
      <c r="C175" s="31"/>
      <c r="D175" s="31"/>
      <c r="E175" s="31"/>
      <c r="F175" s="31"/>
      <c r="G175" s="31"/>
      <c r="H175" s="31"/>
      <c r="I175" s="31"/>
      <c r="J175" s="32"/>
    </row>
    <row r="176" spans="2:10" x14ac:dyDescent="0.2">
      <c r="B176" s="33"/>
      <c r="C176" s="31"/>
      <c r="D176" s="31"/>
      <c r="E176" s="31"/>
      <c r="F176" s="31"/>
      <c r="G176" s="31"/>
      <c r="H176" s="31"/>
      <c r="I176" s="31"/>
      <c r="J176" s="32"/>
    </row>
    <row r="177" spans="2:10" x14ac:dyDescent="0.2">
      <c r="B177" s="33"/>
      <c r="C177" s="31"/>
      <c r="D177" s="31"/>
      <c r="E177" s="31"/>
      <c r="F177" s="31"/>
      <c r="G177" s="31"/>
      <c r="H177" s="31"/>
      <c r="I177" s="31"/>
      <c r="J177" s="32"/>
    </row>
    <row r="178" spans="2:10" x14ac:dyDescent="0.2">
      <c r="B178" s="33"/>
      <c r="C178" s="31"/>
      <c r="D178" s="31"/>
      <c r="E178" s="31"/>
      <c r="F178" s="31"/>
      <c r="G178" s="31"/>
      <c r="H178" s="31"/>
      <c r="I178" s="31"/>
      <c r="J178" s="32"/>
    </row>
    <row r="179" spans="2:10" x14ac:dyDescent="0.2">
      <c r="B179" s="33"/>
      <c r="C179" s="31"/>
      <c r="D179" s="31"/>
      <c r="E179" s="31"/>
      <c r="F179" s="31"/>
      <c r="G179" s="31"/>
      <c r="H179" s="31"/>
      <c r="I179" s="31"/>
      <c r="J179" s="32"/>
    </row>
    <row r="180" spans="2:10" x14ac:dyDescent="0.2">
      <c r="B180" s="33"/>
      <c r="C180" s="31"/>
      <c r="D180" s="31"/>
      <c r="E180" s="31"/>
      <c r="F180" s="31"/>
      <c r="G180" s="31"/>
      <c r="H180" s="31"/>
      <c r="I180" s="31"/>
      <c r="J180" s="32"/>
    </row>
    <row r="181" spans="2:10" x14ac:dyDescent="0.2">
      <c r="B181" s="33"/>
      <c r="C181" s="31"/>
      <c r="D181" s="31"/>
      <c r="E181" s="31"/>
      <c r="F181" s="31"/>
      <c r="G181" s="31"/>
      <c r="H181" s="31"/>
      <c r="I181" s="31"/>
      <c r="J181" s="32"/>
    </row>
    <row r="182" spans="2:10" x14ac:dyDescent="0.2">
      <c r="B182" s="33"/>
      <c r="C182" s="31"/>
      <c r="D182" s="31"/>
      <c r="E182" s="31"/>
      <c r="F182" s="31"/>
      <c r="G182" s="31"/>
      <c r="H182" s="31"/>
      <c r="I182" s="31"/>
      <c r="J182" s="32"/>
    </row>
    <row r="183" spans="2:10" x14ac:dyDescent="0.2">
      <c r="B183" s="33"/>
      <c r="C183" s="31"/>
      <c r="D183" s="31"/>
      <c r="E183" s="31"/>
      <c r="F183" s="31"/>
      <c r="G183" s="31"/>
      <c r="H183" s="31"/>
      <c r="I183" s="31"/>
      <c r="J183" s="32"/>
    </row>
    <row r="184" spans="2:10" x14ac:dyDescent="0.2">
      <c r="B184" s="33"/>
      <c r="C184" s="31"/>
      <c r="D184" s="31"/>
      <c r="E184" s="31"/>
      <c r="F184" s="31"/>
      <c r="G184" s="31"/>
      <c r="H184" s="31"/>
      <c r="I184" s="31"/>
      <c r="J184" s="32"/>
    </row>
    <row r="185" spans="2:10" x14ac:dyDescent="0.2">
      <c r="B185" s="33"/>
      <c r="C185" s="31"/>
      <c r="D185" s="31"/>
      <c r="E185" s="31"/>
      <c r="F185" s="31"/>
      <c r="G185" s="31"/>
      <c r="H185" s="31"/>
      <c r="I185" s="31"/>
      <c r="J185" s="32"/>
    </row>
    <row r="186" spans="2:10" x14ac:dyDescent="0.2">
      <c r="B186" s="33"/>
      <c r="C186" s="31"/>
      <c r="D186" s="31"/>
      <c r="E186" s="31"/>
      <c r="F186" s="31"/>
      <c r="G186" s="31"/>
      <c r="H186" s="31"/>
      <c r="I186" s="31"/>
      <c r="J186" s="32"/>
    </row>
    <row r="187" spans="2:10" x14ac:dyDescent="0.2">
      <c r="B187" s="33"/>
      <c r="C187" s="31"/>
      <c r="D187" s="31"/>
      <c r="E187" s="31"/>
      <c r="F187" s="31"/>
      <c r="G187" s="31"/>
      <c r="H187" s="31"/>
      <c r="I187" s="31"/>
      <c r="J187" s="32"/>
    </row>
    <row r="188" spans="2:10" x14ac:dyDescent="0.2">
      <c r="B188" s="33"/>
      <c r="C188" s="31"/>
      <c r="D188" s="31"/>
      <c r="E188" s="31"/>
      <c r="F188" s="31"/>
      <c r="G188" s="31"/>
      <c r="H188" s="31"/>
      <c r="I188" s="31"/>
      <c r="J188" s="32"/>
    </row>
    <row r="189" spans="2:10" x14ac:dyDescent="0.2">
      <c r="B189" s="33"/>
      <c r="C189" s="31"/>
      <c r="D189" s="31"/>
      <c r="E189" s="31"/>
      <c r="F189" s="31"/>
      <c r="G189" s="31"/>
      <c r="H189" s="31"/>
      <c r="I189" s="31"/>
      <c r="J189" s="32"/>
    </row>
    <row r="190" spans="2:10" x14ac:dyDescent="0.2">
      <c r="B190" s="33"/>
      <c r="C190" s="31"/>
      <c r="D190" s="31"/>
      <c r="E190" s="31"/>
      <c r="F190" s="31"/>
      <c r="G190" s="31"/>
      <c r="H190" s="31"/>
      <c r="I190" s="31"/>
      <c r="J190" s="32"/>
    </row>
    <row r="191" spans="2:10" x14ac:dyDescent="0.2">
      <c r="B191" s="33"/>
      <c r="C191" s="31"/>
      <c r="D191" s="31"/>
      <c r="E191" s="31"/>
      <c r="F191" s="31"/>
      <c r="G191" s="31"/>
      <c r="H191" s="31"/>
      <c r="I191" s="31"/>
      <c r="J191" s="32"/>
    </row>
    <row r="192" spans="2:10" x14ac:dyDescent="0.2">
      <c r="B192" s="33"/>
      <c r="C192" s="31"/>
      <c r="D192" s="31"/>
      <c r="E192" s="31"/>
      <c r="F192" s="31"/>
      <c r="G192" s="31"/>
      <c r="H192" s="31"/>
      <c r="I192" s="31"/>
      <c r="J192" s="32"/>
    </row>
    <row r="193" spans="2:10" x14ac:dyDescent="0.2">
      <c r="B193" s="33"/>
      <c r="C193" s="31"/>
      <c r="D193" s="31"/>
      <c r="E193" s="31"/>
      <c r="F193" s="31"/>
      <c r="G193" s="31"/>
      <c r="H193" s="31"/>
      <c r="I193" s="31"/>
      <c r="J193" s="32"/>
    </row>
    <row r="194" spans="2:10" x14ac:dyDescent="0.2">
      <c r="B194" s="33"/>
      <c r="C194" s="31"/>
      <c r="D194" s="31"/>
      <c r="E194" s="31"/>
      <c r="F194" s="31"/>
      <c r="G194" s="31"/>
      <c r="H194" s="31"/>
      <c r="I194" s="31"/>
      <c r="J194" s="32"/>
    </row>
    <row r="195" spans="2:10" x14ac:dyDescent="0.2">
      <c r="B195" s="33"/>
      <c r="C195" s="31"/>
      <c r="D195" s="31"/>
      <c r="E195" s="31"/>
      <c r="F195" s="31"/>
      <c r="G195" s="31"/>
      <c r="H195" s="31"/>
      <c r="I195" s="31"/>
      <c r="J195" s="32"/>
    </row>
    <row r="196" spans="2:10" x14ac:dyDescent="0.2">
      <c r="B196" s="33"/>
      <c r="C196" s="31"/>
      <c r="D196" s="31"/>
      <c r="E196" s="31"/>
      <c r="F196" s="31"/>
      <c r="G196" s="31"/>
      <c r="H196" s="31"/>
      <c r="I196" s="31"/>
      <c r="J196" s="32"/>
    </row>
    <row r="197" spans="2:10" x14ac:dyDescent="0.2">
      <c r="B197" s="33"/>
      <c r="C197" s="31"/>
      <c r="D197" s="31"/>
      <c r="E197" s="31"/>
      <c r="F197" s="31"/>
      <c r="G197" s="31"/>
      <c r="H197" s="31"/>
      <c r="I197" s="31"/>
      <c r="J197" s="32"/>
    </row>
    <row r="198" spans="2:10" x14ac:dyDescent="0.2">
      <c r="B198" s="33"/>
      <c r="C198" s="31"/>
      <c r="D198" s="31"/>
      <c r="E198" s="31"/>
      <c r="F198" s="31"/>
      <c r="G198" s="31"/>
      <c r="H198" s="31"/>
      <c r="I198" s="31"/>
      <c r="J198" s="32"/>
    </row>
    <row r="199" spans="2:10" x14ac:dyDescent="0.2">
      <c r="B199" s="33"/>
      <c r="C199" s="31"/>
      <c r="D199" s="31"/>
      <c r="E199" s="31"/>
      <c r="F199" s="31"/>
      <c r="G199" s="31"/>
      <c r="H199" s="31"/>
      <c r="I199" s="31"/>
      <c r="J199" s="32"/>
    </row>
    <row r="200" spans="2:10" x14ac:dyDescent="0.2">
      <c r="B200" s="33"/>
      <c r="C200" s="31"/>
      <c r="D200" s="31"/>
      <c r="E200" s="31"/>
      <c r="F200" s="31"/>
      <c r="G200" s="31"/>
      <c r="H200" s="31"/>
      <c r="I200" s="31"/>
      <c r="J200" s="32"/>
    </row>
    <row r="201" spans="2:10" x14ac:dyDescent="0.2">
      <c r="B201" s="33"/>
      <c r="C201" s="31"/>
      <c r="D201" s="31"/>
      <c r="E201" s="31"/>
      <c r="F201" s="31"/>
      <c r="G201" s="31"/>
      <c r="H201" s="31"/>
      <c r="I201" s="31"/>
      <c r="J201" s="32"/>
    </row>
    <row r="202" spans="2:10" x14ac:dyDescent="0.2">
      <c r="B202" s="33"/>
      <c r="C202" s="31"/>
      <c r="D202" s="31"/>
      <c r="E202" s="31"/>
      <c r="F202" s="31"/>
      <c r="G202" s="31"/>
      <c r="H202" s="31"/>
      <c r="I202" s="31"/>
      <c r="J202" s="32"/>
    </row>
    <row r="203" spans="2:10" x14ac:dyDescent="0.2">
      <c r="B203" s="33"/>
      <c r="C203" s="31"/>
      <c r="D203" s="31"/>
      <c r="E203" s="31"/>
      <c r="F203" s="31"/>
      <c r="G203" s="31"/>
      <c r="H203" s="31"/>
      <c r="I203" s="31"/>
      <c r="J203" s="32"/>
    </row>
    <row r="204" spans="2:10" x14ac:dyDescent="0.2">
      <c r="B204" s="33"/>
      <c r="C204" s="31"/>
      <c r="D204" s="31"/>
      <c r="E204" s="31"/>
      <c r="F204" s="31"/>
      <c r="G204" s="31"/>
      <c r="H204" s="31"/>
      <c r="I204" s="31"/>
      <c r="J204" s="32"/>
    </row>
    <row r="205" spans="2:10" x14ac:dyDescent="0.2">
      <c r="B205" s="33"/>
      <c r="C205" s="31"/>
      <c r="D205" s="31"/>
      <c r="E205" s="31"/>
      <c r="F205" s="31"/>
      <c r="G205" s="31"/>
      <c r="H205" s="31"/>
      <c r="I205" s="31"/>
      <c r="J205" s="32"/>
    </row>
    <row r="206" spans="2:10" x14ac:dyDescent="0.2">
      <c r="B206" s="33"/>
      <c r="C206" s="31"/>
      <c r="D206" s="31"/>
      <c r="E206" s="31"/>
      <c r="F206" s="31"/>
      <c r="G206" s="31"/>
      <c r="H206" s="31"/>
      <c r="I206" s="31"/>
      <c r="J206" s="32"/>
    </row>
    <row r="207" spans="2:10" x14ac:dyDescent="0.2">
      <c r="B207" s="33"/>
      <c r="C207" s="31"/>
      <c r="D207" s="31"/>
      <c r="E207" s="31"/>
      <c r="F207" s="31"/>
      <c r="G207" s="31"/>
      <c r="H207" s="31"/>
      <c r="I207" s="31"/>
      <c r="J207" s="32"/>
    </row>
    <row r="208" spans="2:10" x14ac:dyDescent="0.2">
      <c r="B208" s="33"/>
      <c r="C208" s="31"/>
      <c r="D208" s="31"/>
      <c r="E208" s="31"/>
      <c r="F208" s="31"/>
      <c r="G208" s="31"/>
      <c r="H208" s="31"/>
      <c r="I208" s="31"/>
      <c r="J208" s="32"/>
    </row>
    <row r="209" spans="2:10" x14ac:dyDescent="0.2">
      <c r="B209" s="33"/>
      <c r="C209" s="31"/>
      <c r="D209" s="31"/>
      <c r="E209" s="31"/>
      <c r="F209" s="31"/>
      <c r="G209" s="31"/>
      <c r="H209" s="31"/>
      <c r="I209" s="31"/>
      <c r="J209" s="32"/>
    </row>
    <row r="210" spans="2:10" x14ac:dyDescent="0.2">
      <c r="B210" s="33"/>
      <c r="C210" s="31"/>
      <c r="D210" s="31"/>
      <c r="E210" s="31"/>
      <c r="F210" s="31"/>
      <c r="G210" s="31"/>
      <c r="H210" s="31"/>
      <c r="I210" s="31"/>
      <c r="J210" s="32"/>
    </row>
    <row r="211" spans="2:10" x14ac:dyDescent="0.2">
      <c r="B211" s="33"/>
      <c r="C211" s="31"/>
      <c r="D211" s="31"/>
      <c r="E211" s="31"/>
      <c r="F211" s="31"/>
      <c r="G211" s="31"/>
      <c r="H211" s="31"/>
      <c r="I211" s="31"/>
      <c r="J211" s="32"/>
    </row>
    <row r="212" spans="2:10" x14ac:dyDescent="0.2">
      <c r="B212" s="33"/>
      <c r="C212" s="31"/>
      <c r="D212" s="31"/>
      <c r="E212" s="31"/>
      <c r="F212" s="31"/>
      <c r="G212" s="31"/>
      <c r="H212" s="31"/>
      <c r="I212" s="31"/>
      <c r="J212" s="32"/>
    </row>
    <row r="213" spans="2:10" x14ac:dyDescent="0.2">
      <c r="B213" s="33"/>
      <c r="C213" s="31"/>
      <c r="D213" s="31"/>
      <c r="E213" s="31"/>
      <c r="F213" s="31"/>
      <c r="G213" s="31"/>
      <c r="H213" s="31"/>
      <c r="I213" s="31"/>
      <c r="J213" s="32"/>
    </row>
    <row r="214" spans="2:10" x14ac:dyDescent="0.2">
      <c r="B214" s="33"/>
      <c r="C214" s="31"/>
      <c r="D214" s="31"/>
      <c r="E214" s="31"/>
      <c r="F214" s="31"/>
      <c r="G214" s="31"/>
      <c r="H214" s="31"/>
      <c r="I214" s="31"/>
      <c r="J214" s="32"/>
    </row>
    <row r="215" spans="2:10" x14ac:dyDescent="0.2">
      <c r="B215" s="33"/>
      <c r="C215" s="31"/>
      <c r="D215" s="31"/>
      <c r="E215" s="31"/>
      <c r="F215" s="31"/>
      <c r="G215" s="31"/>
      <c r="H215" s="31"/>
      <c r="I215" s="31"/>
      <c r="J215" s="32"/>
    </row>
    <row r="216" spans="2:10" x14ac:dyDescent="0.2">
      <c r="B216" s="33"/>
      <c r="C216" s="31"/>
      <c r="D216" s="31"/>
      <c r="E216" s="31"/>
      <c r="F216" s="31"/>
      <c r="G216" s="31"/>
      <c r="H216" s="31"/>
      <c r="I216" s="31"/>
      <c r="J216" s="32"/>
    </row>
    <row r="217" spans="2:10" x14ac:dyDescent="0.2">
      <c r="B217" s="33"/>
      <c r="C217" s="31"/>
      <c r="D217" s="31"/>
      <c r="E217" s="31"/>
      <c r="F217" s="31"/>
      <c r="G217" s="31"/>
      <c r="H217" s="31"/>
      <c r="I217" s="31"/>
      <c r="J217" s="32"/>
    </row>
    <row r="218" spans="2:10" x14ac:dyDescent="0.2">
      <c r="B218" s="33"/>
      <c r="C218" s="31"/>
      <c r="D218" s="31"/>
      <c r="E218" s="31"/>
      <c r="F218" s="31"/>
      <c r="G218" s="31"/>
      <c r="H218" s="31"/>
      <c r="I218" s="31"/>
      <c r="J218" s="32"/>
    </row>
    <row r="219" spans="2:10" x14ac:dyDescent="0.2">
      <c r="B219" s="33"/>
      <c r="C219" s="31"/>
      <c r="D219" s="31"/>
      <c r="E219" s="31"/>
      <c r="F219" s="31"/>
      <c r="G219" s="31"/>
      <c r="H219" s="31"/>
      <c r="I219" s="31"/>
      <c r="J219" s="32"/>
    </row>
    <row r="220" spans="2:10" x14ac:dyDescent="0.2">
      <c r="B220" s="33"/>
      <c r="C220" s="31"/>
      <c r="D220" s="31"/>
      <c r="E220" s="31"/>
      <c r="F220" s="31"/>
      <c r="G220" s="31"/>
      <c r="H220" s="31"/>
      <c r="I220" s="31"/>
      <c r="J220" s="32"/>
    </row>
    <row r="221" spans="2:10" x14ac:dyDescent="0.2">
      <c r="B221" s="33"/>
      <c r="C221" s="31"/>
      <c r="D221" s="31"/>
      <c r="E221" s="31"/>
      <c r="F221" s="31"/>
      <c r="G221" s="31"/>
      <c r="H221" s="31"/>
      <c r="I221" s="31"/>
      <c r="J221" s="32"/>
    </row>
    <row r="222" spans="2:10" x14ac:dyDescent="0.2">
      <c r="B222" s="33"/>
      <c r="C222" s="31"/>
      <c r="D222" s="31"/>
      <c r="E222" s="31"/>
      <c r="F222" s="31"/>
      <c r="G222" s="31"/>
      <c r="H222" s="31"/>
      <c r="I222" s="31"/>
      <c r="J222" s="32"/>
    </row>
    <row r="223" spans="2:10" x14ac:dyDescent="0.2">
      <c r="B223" s="33"/>
      <c r="C223" s="31"/>
      <c r="D223" s="31"/>
      <c r="E223" s="31"/>
      <c r="F223" s="31"/>
      <c r="G223" s="31"/>
      <c r="H223" s="31"/>
      <c r="I223" s="31"/>
      <c r="J223" s="32"/>
    </row>
    <row r="224" spans="2:10" x14ac:dyDescent="0.2">
      <c r="B224" s="33"/>
      <c r="C224" s="31"/>
      <c r="D224" s="31"/>
      <c r="E224" s="31"/>
      <c r="F224" s="31"/>
      <c r="G224" s="31"/>
      <c r="H224" s="31"/>
      <c r="I224" s="31"/>
      <c r="J224" s="32"/>
    </row>
    <row r="225" spans="2:10" x14ac:dyDescent="0.2">
      <c r="B225" s="33"/>
      <c r="C225" s="31"/>
      <c r="D225" s="31"/>
      <c r="E225" s="31"/>
      <c r="F225" s="31"/>
      <c r="G225" s="31"/>
      <c r="H225" s="31"/>
      <c r="I225" s="31"/>
      <c r="J225" s="32"/>
    </row>
    <row r="226" spans="2:10" x14ac:dyDescent="0.2">
      <c r="B226" s="33"/>
      <c r="C226" s="31"/>
      <c r="D226" s="31"/>
      <c r="E226" s="31"/>
      <c r="F226" s="31"/>
      <c r="G226" s="31"/>
      <c r="H226" s="31"/>
      <c r="I226" s="31"/>
      <c r="J226" s="32"/>
    </row>
    <row r="227" spans="2:10" x14ac:dyDescent="0.2">
      <c r="B227" s="33"/>
      <c r="C227" s="31"/>
      <c r="D227" s="31"/>
      <c r="E227" s="31"/>
      <c r="F227" s="31"/>
      <c r="G227" s="31"/>
      <c r="H227" s="31"/>
      <c r="I227" s="31"/>
      <c r="J227" s="32"/>
    </row>
    <row r="228" spans="2:10" x14ac:dyDescent="0.2">
      <c r="B228" s="33"/>
      <c r="C228" s="31"/>
      <c r="D228" s="31"/>
      <c r="E228" s="31"/>
      <c r="F228" s="31"/>
      <c r="G228" s="31"/>
      <c r="H228" s="31"/>
      <c r="I228" s="31"/>
      <c r="J228" s="32"/>
    </row>
    <row r="229" spans="2:10" x14ac:dyDescent="0.2">
      <c r="B229" s="33"/>
      <c r="C229" s="31"/>
      <c r="D229" s="31"/>
      <c r="E229" s="31"/>
      <c r="F229" s="31"/>
      <c r="G229" s="31"/>
      <c r="H229" s="31"/>
      <c r="I229" s="31"/>
      <c r="J229" s="32"/>
    </row>
    <row r="230" spans="2:10" x14ac:dyDescent="0.2">
      <c r="B230" s="33"/>
      <c r="C230" s="31"/>
      <c r="D230" s="31"/>
      <c r="E230" s="31"/>
      <c r="F230" s="31"/>
      <c r="G230" s="31"/>
      <c r="H230" s="31"/>
      <c r="I230" s="31"/>
      <c r="J230" s="32"/>
    </row>
    <row r="231" spans="2:10" x14ac:dyDescent="0.2">
      <c r="B231" s="33"/>
      <c r="C231" s="31"/>
      <c r="D231" s="31"/>
      <c r="E231" s="31"/>
      <c r="F231" s="31"/>
      <c r="G231" s="31"/>
      <c r="H231" s="31"/>
      <c r="I231" s="31"/>
      <c r="J231" s="32"/>
    </row>
    <row r="232" spans="2:10" x14ac:dyDescent="0.2">
      <c r="B232" s="33"/>
      <c r="C232" s="31"/>
      <c r="D232" s="31"/>
      <c r="E232" s="31"/>
      <c r="F232" s="31"/>
      <c r="G232" s="31"/>
      <c r="H232" s="31"/>
      <c r="I232" s="31"/>
      <c r="J232" s="32"/>
    </row>
    <row r="233" spans="2:10" x14ac:dyDescent="0.2">
      <c r="B233" s="33"/>
      <c r="C233" s="31"/>
      <c r="D233" s="31"/>
      <c r="E233" s="31"/>
      <c r="F233" s="31"/>
      <c r="G233" s="31"/>
      <c r="H233" s="31"/>
      <c r="I233" s="31"/>
      <c r="J233" s="32"/>
    </row>
    <row r="234" spans="2:10" x14ac:dyDescent="0.2">
      <c r="B234" s="33"/>
      <c r="C234" s="31"/>
      <c r="D234" s="31"/>
      <c r="E234" s="31"/>
      <c r="F234" s="31"/>
      <c r="G234" s="31"/>
      <c r="H234" s="31"/>
      <c r="I234" s="31"/>
      <c r="J234" s="32"/>
    </row>
    <row r="235" spans="2:10" x14ac:dyDescent="0.2">
      <c r="B235" s="33"/>
      <c r="C235" s="31"/>
      <c r="D235" s="31"/>
      <c r="E235" s="31"/>
      <c r="F235" s="31"/>
      <c r="G235" s="31"/>
      <c r="H235" s="31"/>
      <c r="I235" s="31"/>
      <c r="J235" s="32"/>
    </row>
    <row r="236" spans="2:10" x14ac:dyDescent="0.2">
      <c r="B236" s="33"/>
      <c r="C236" s="31"/>
      <c r="D236" s="31"/>
      <c r="E236" s="31"/>
      <c r="F236" s="31"/>
      <c r="G236" s="31"/>
      <c r="H236" s="31"/>
      <c r="I236" s="31"/>
      <c r="J236" s="32"/>
    </row>
    <row r="237" spans="2:10" x14ac:dyDescent="0.2">
      <c r="B237" s="33"/>
      <c r="C237" s="31"/>
      <c r="D237" s="31"/>
      <c r="E237" s="31"/>
      <c r="F237" s="31"/>
      <c r="G237" s="31"/>
      <c r="H237" s="31"/>
      <c r="I237" s="31"/>
      <c r="J237" s="32"/>
    </row>
    <row r="238" spans="2:10" x14ac:dyDescent="0.2">
      <c r="B238" s="33"/>
      <c r="C238" s="31"/>
      <c r="D238" s="31"/>
      <c r="E238" s="31"/>
      <c r="F238" s="31"/>
      <c r="G238" s="31"/>
      <c r="H238" s="31"/>
      <c r="I238" s="31"/>
      <c r="J238" s="32"/>
    </row>
    <row r="239" spans="2:10" x14ac:dyDescent="0.2">
      <c r="B239" s="33"/>
      <c r="C239" s="31"/>
      <c r="D239" s="31"/>
      <c r="E239" s="31"/>
      <c r="F239" s="31"/>
      <c r="G239" s="31"/>
      <c r="H239" s="31"/>
      <c r="I239" s="31"/>
      <c r="J239" s="32"/>
    </row>
    <row r="240" spans="2:10" x14ac:dyDescent="0.2">
      <c r="B240" s="33"/>
      <c r="C240" s="31"/>
      <c r="D240" s="31"/>
      <c r="E240" s="31"/>
      <c r="F240" s="31"/>
      <c r="G240" s="31"/>
      <c r="H240" s="31"/>
      <c r="I240" s="31"/>
      <c r="J240" s="32"/>
    </row>
    <row r="241" spans="2:10" x14ac:dyDescent="0.2">
      <c r="B241" s="33"/>
      <c r="C241" s="31"/>
      <c r="D241" s="31"/>
      <c r="E241" s="31"/>
      <c r="F241" s="31"/>
      <c r="G241" s="31"/>
      <c r="H241" s="31"/>
      <c r="I241" s="31"/>
      <c r="J241" s="32"/>
    </row>
    <row r="242" spans="2:10" x14ac:dyDescent="0.2">
      <c r="B242" s="33"/>
      <c r="C242" s="31"/>
      <c r="D242" s="31"/>
      <c r="E242" s="31"/>
      <c r="F242" s="31"/>
      <c r="G242" s="31"/>
      <c r="H242" s="31"/>
      <c r="I242" s="31"/>
      <c r="J242" s="32"/>
    </row>
    <row r="243" spans="2:10" x14ac:dyDescent="0.2">
      <c r="B243" s="33"/>
      <c r="C243" s="31"/>
      <c r="D243" s="31"/>
      <c r="E243" s="31"/>
      <c r="F243" s="31"/>
      <c r="G243" s="31"/>
      <c r="H243" s="31"/>
      <c r="I243" s="31"/>
      <c r="J243" s="32"/>
    </row>
    <row r="244" spans="2:10" x14ac:dyDescent="0.2">
      <c r="B244" s="33"/>
      <c r="C244" s="31"/>
      <c r="D244" s="31"/>
      <c r="E244" s="31"/>
      <c r="F244" s="31"/>
      <c r="G244" s="31"/>
      <c r="H244" s="31"/>
      <c r="I244" s="31"/>
      <c r="J244" s="32"/>
    </row>
    <row r="245" spans="2:10" x14ac:dyDescent="0.2">
      <c r="B245" s="33"/>
      <c r="C245" s="31"/>
      <c r="D245" s="31"/>
      <c r="E245" s="31"/>
      <c r="F245" s="31"/>
      <c r="G245" s="31"/>
      <c r="H245" s="31"/>
      <c r="I245" s="31"/>
      <c r="J245" s="32"/>
    </row>
    <row r="246" spans="2:10" x14ac:dyDescent="0.2">
      <c r="B246" s="33"/>
      <c r="C246" s="31"/>
      <c r="D246" s="31"/>
      <c r="E246" s="31"/>
      <c r="F246" s="31"/>
      <c r="G246" s="31"/>
      <c r="H246" s="31"/>
      <c r="I246" s="31"/>
      <c r="J246" s="32"/>
    </row>
    <row r="247" spans="2:10" x14ac:dyDescent="0.2">
      <c r="B247" s="33"/>
      <c r="C247" s="31"/>
      <c r="D247" s="31"/>
      <c r="E247" s="31"/>
      <c r="F247" s="31"/>
      <c r="G247" s="31"/>
      <c r="H247" s="31"/>
      <c r="I247" s="31"/>
      <c r="J247" s="32"/>
    </row>
    <row r="248" spans="2:10" x14ac:dyDescent="0.2">
      <c r="B248" s="33"/>
      <c r="C248" s="31"/>
      <c r="D248" s="31"/>
      <c r="E248" s="31"/>
      <c r="F248" s="31"/>
      <c r="G248" s="31"/>
      <c r="H248" s="31"/>
      <c r="I248" s="31"/>
      <c r="J248" s="32"/>
    </row>
    <row r="249" spans="2:10" x14ac:dyDescent="0.2">
      <c r="B249" s="33"/>
      <c r="C249" s="31"/>
      <c r="D249" s="31"/>
      <c r="E249" s="31"/>
      <c r="F249" s="31"/>
      <c r="G249" s="31"/>
      <c r="H249" s="31"/>
      <c r="I249" s="31"/>
      <c r="J249" s="32"/>
    </row>
    <row r="250" spans="2:10" x14ac:dyDescent="0.2">
      <c r="B250" s="33"/>
      <c r="C250" s="31"/>
      <c r="D250" s="31"/>
      <c r="E250" s="31"/>
      <c r="F250" s="31"/>
      <c r="G250" s="31"/>
      <c r="H250" s="31"/>
      <c r="I250" s="31"/>
      <c r="J250" s="32"/>
    </row>
    <row r="251" spans="2:10" x14ac:dyDescent="0.2">
      <c r="B251" s="33"/>
      <c r="C251" s="31"/>
      <c r="D251" s="31"/>
      <c r="E251" s="31"/>
      <c r="F251" s="31"/>
      <c r="G251" s="31"/>
      <c r="H251" s="31"/>
      <c r="I251" s="31"/>
      <c r="J251" s="32"/>
    </row>
    <row r="252" spans="2:10" x14ac:dyDescent="0.2">
      <c r="B252" s="33"/>
      <c r="C252" s="31"/>
      <c r="D252" s="31"/>
      <c r="E252" s="31"/>
      <c r="F252" s="31"/>
      <c r="G252" s="31"/>
      <c r="H252" s="31"/>
      <c r="I252" s="31"/>
      <c r="J252" s="32"/>
    </row>
    <row r="253" spans="2:10" x14ac:dyDescent="0.2">
      <c r="B253" s="33"/>
      <c r="C253" s="31"/>
      <c r="D253" s="31"/>
      <c r="E253" s="31"/>
      <c r="F253" s="31"/>
      <c r="G253" s="31"/>
      <c r="H253" s="31"/>
      <c r="I253" s="31"/>
      <c r="J253" s="32"/>
    </row>
    <row r="254" spans="2:10" x14ac:dyDescent="0.2">
      <c r="B254" s="33"/>
      <c r="C254" s="31"/>
      <c r="D254" s="31"/>
      <c r="E254" s="31"/>
      <c r="F254" s="31"/>
      <c r="G254" s="31"/>
      <c r="H254" s="31"/>
      <c r="I254" s="31"/>
      <c r="J254" s="32"/>
    </row>
    <row r="255" spans="2:10" x14ac:dyDescent="0.2">
      <c r="B255" s="33"/>
      <c r="C255" s="31"/>
      <c r="D255" s="31"/>
      <c r="E255" s="31"/>
      <c r="F255" s="31"/>
      <c r="G255" s="31"/>
      <c r="H255" s="31"/>
      <c r="I255" s="31"/>
      <c r="J255" s="32"/>
    </row>
    <row r="256" spans="2:10" x14ac:dyDescent="0.2">
      <c r="B256" s="33"/>
      <c r="C256" s="31"/>
      <c r="D256" s="31"/>
      <c r="E256" s="31"/>
      <c r="F256" s="31"/>
      <c r="G256" s="31"/>
      <c r="H256" s="31"/>
      <c r="I256" s="31"/>
      <c r="J256" s="32"/>
    </row>
    <row r="257" spans="2:10" x14ac:dyDescent="0.2">
      <c r="B257" s="33"/>
      <c r="C257" s="31"/>
      <c r="D257" s="31"/>
      <c r="E257" s="31"/>
      <c r="F257" s="31"/>
      <c r="G257" s="31"/>
      <c r="H257" s="31"/>
      <c r="I257" s="31"/>
      <c r="J257" s="32"/>
    </row>
    <row r="258" spans="2:10" x14ac:dyDescent="0.2">
      <c r="B258" s="33"/>
      <c r="C258" s="31"/>
      <c r="D258" s="31"/>
      <c r="E258" s="31"/>
      <c r="F258" s="31"/>
      <c r="G258" s="31"/>
      <c r="H258" s="31"/>
      <c r="I258" s="31"/>
      <c r="J258" s="32"/>
    </row>
    <row r="259" spans="2:10" x14ac:dyDescent="0.2">
      <c r="B259" s="33"/>
      <c r="C259" s="31"/>
      <c r="D259" s="31"/>
      <c r="E259" s="31"/>
      <c r="F259" s="31"/>
      <c r="G259" s="31"/>
      <c r="H259" s="31"/>
      <c r="I259" s="31"/>
      <c r="J259" s="32"/>
    </row>
    <row r="260" spans="2:10" x14ac:dyDescent="0.2">
      <c r="B260" s="33"/>
      <c r="C260" s="31"/>
      <c r="D260" s="31"/>
      <c r="E260" s="31"/>
      <c r="F260" s="31"/>
      <c r="G260" s="31"/>
      <c r="H260" s="31"/>
      <c r="I260" s="31"/>
      <c r="J260" s="32"/>
    </row>
    <row r="261" spans="2:10" x14ac:dyDescent="0.2">
      <c r="B261" s="33"/>
      <c r="C261" s="31"/>
      <c r="D261" s="31"/>
      <c r="E261" s="31"/>
      <c r="F261" s="31"/>
      <c r="G261" s="31"/>
      <c r="H261" s="31"/>
      <c r="I261" s="31"/>
      <c r="J261" s="32"/>
    </row>
    <row r="262" spans="2:10" x14ac:dyDescent="0.2">
      <c r="B262" s="33"/>
      <c r="C262" s="31"/>
      <c r="D262" s="31"/>
      <c r="E262" s="31"/>
      <c r="F262" s="31"/>
      <c r="G262" s="31"/>
      <c r="H262" s="31"/>
      <c r="I262" s="31"/>
      <c r="J262" s="32"/>
    </row>
    <row r="263" spans="2:10" x14ac:dyDescent="0.2">
      <c r="B263" s="33"/>
      <c r="C263" s="31"/>
      <c r="D263" s="31"/>
      <c r="E263" s="31"/>
      <c r="F263" s="31"/>
      <c r="G263" s="31"/>
      <c r="H263" s="31"/>
      <c r="I263" s="31"/>
      <c r="J263" s="32"/>
    </row>
    <row r="264" spans="2:10" x14ac:dyDescent="0.2">
      <c r="B264" s="33"/>
      <c r="C264" s="31"/>
      <c r="D264" s="31"/>
      <c r="E264" s="31"/>
      <c r="F264" s="31"/>
      <c r="G264" s="31"/>
      <c r="H264" s="31"/>
      <c r="I264" s="31"/>
      <c r="J264" s="32"/>
    </row>
    <row r="265" spans="2:10" x14ac:dyDescent="0.2">
      <c r="B265" s="33"/>
      <c r="C265" s="31"/>
      <c r="D265" s="31"/>
      <c r="E265" s="31"/>
      <c r="F265" s="31"/>
      <c r="G265" s="31"/>
      <c r="H265" s="31"/>
      <c r="I265" s="31"/>
      <c r="J265" s="32"/>
    </row>
    <row r="266" spans="2:10" x14ac:dyDescent="0.2">
      <c r="B266" s="33"/>
      <c r="C266" s="31"/>
      <c r="D266" s="31"/>
      <c r="E266" s="31"/>
      <c r="F266" s="31"/>
      <c r="G266" s="31"/>
      <c r="H266" s="31"/>
      <c r="I266" s="31"/>
      <c r="J266" s="32"/>
    </row>
    <row r="267" spans="2:10" x14ac:dyDescent="0.2">
      <c r="B267" s="33"/>
      <c r="C267" s="31"/>
      <c r="D267" s="31"/>
      <c r="E267" s="31"/>
      <c r="F267" s="31"/>
      <c r="G267" s="31"/>
      <c r="H267" s="31"/>
      <c r="I267" s="31"/>
      <c r="J267" s="32"/>
    </row>
    <row r="268" spans="2:10" x14ac:dyDescent="0.2">
      <c r="B268" s="33"/>
      <c r="C268" s="31"/>
      <c r="D268" s="31"/>
      <c r="E268" s="31"/>
      <c r="F268" s="31"/>
      <c r="G268" s="31"/>
      <c r="H268" s="31"/>
      <c r="I268" s="31"/>
      <c r="J268" s="32"/>
    </row>
    <row r="269" spans="2:10" x14ac:dyDescent="0.2">
      <c r="B269" s="33"/>
      <c r="C269" s="31"/>
      <c r="D269" s="31"/>
      <c r="E269" s="31"/>
      <c r="F269" s="31"/>
      <c r="G269" s="31"/>
      <c r="H269" s="31"/>
      <c r="I269" s="31"/>
      <c r="J269" s="32"/>
    </row>
    <row r="270" spans="2:10" x14ac:dyDescent="0.2">
      <c r="B270" s="33"/>
      <c r="C270" s="31"/>
      <c r="D270" s="31"/>
      <c r="E270" s="31"/>
      <c r="F270" s="31"/>
      <c r="G270" s="31"/>
      <c r="H270" s="31"/>
      <c r="I270" s="31"/>
      <c r="J270" s="32"/>
    </row>
    <row r="271" spans="2:10" x14ac:dyDescent="0.2">
      <c r="B271" s="33"/>
      <c r="C271" s="31"/>
      <c r="D271" s="31"/>
      <c r="E271" s="31"/>
      <c r="F271" s="31"/>
      <c r="G271" s="31"/>
      <c r="H271" s="31"/>
      <c r="I271" s="31"/>
      <c r="J271" s="32"/>
    </row>
    <row r="272" spans="2:10" x14ac:dyDescent="0.2">
      <c r="B272" s="33"/>
      <c r="C272" s="31"/>
      <c r="D272" s="31"/>
      <c r="E272" s="31"/>
      <c r="F272" s="31"/>
      <c r="G272" s="31"/>
      <c r="H272" s="31"/>
      <c r="I272" s="31"/>
      <c r="J272" s="32"/>
    </row>
    <row r="273" spans="2:10" x14ac:dyDescent="0.2">
      <c r="B273" s="33"/>
      <c r="C273" s="31"/>
      <c r="D273" s="31"/>
      <c r="E273" s="31"/>
      <c r="F273" s="31"/>
      <c r="G273" s="31"/>
      <c r="H273" s="31"/>
      <c r="I273" s="31"/>
      <c r="J273" s="32"/>
    </row>
    <row r="274" spans="2:10" x14ac:dyDescent="0.2">
      <c r="B274" s="33"/>
      <c r="C274" s="31"/>
      <c r="D274" s="31"/>
      <c r="E274" s="31"/>
      <c r="F274" s="31"/>
      <c r="G274" s="31"/>
      <c r="H274" s="31"/>
      <c r="I274" s="31"/>
      <c r="J274" s="32"/>
    </row>
  </sheetData>
  <autoFilter ref="A4:M99"/>
  <mergeCells count="5">
    <mergeCell ref="A2:G2"/>
    <mergeCell ref="A100:N100"/>
    <mergeCell ref="A101:N101"/>
    <mergeCell ref="A102:N102"/>
    <mergeCell ref="A1:O1"/>
  </mergeCells>
  <conditionalFormatting sqref="A4">
    <cfRule type="duplicateValues" dxfId="4" priority="3" stopIfTrue="1"/>
    <cfRule type="duplicateValues" dxfId="3" priority="4" stopIfTrue="1"/>
  </conditionalFormatting>
  <conditionalFormatting sqref="B4:B99 B103:B64263">
    <cfRule type="duplicateValues" dxfId="2" priority="71" stopIfTrue="1"/>
    <cfRule type="duplicateValues" dxfId="1" priority="72" stopIfTrue="1"/>
  </conditionalFormatting>
  <conditionalFormatting sqref="E4:E99 E103:E64328">
    <cfRule type="duplicateValues" dxfId="0" priority="75" stopIfTrue="1"/>
  </conditionalFormatting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Ivana Antic</cp:lastModifiedBy>
  <cp:lastPrinted>2023-04-12T12:05:55Z</cp:lastPrinted>
  <dcterms:created xsi:type="dcterms:W3CDTF">2023-04-03T12:50:26Z</dcterms:created>
  <dcterms:modified xsi:type="dcterms:W3CDTF">2023-10-19T10:40:52Z</dcterms:modified>
</cp:coreProperties>
</file>