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ownloads\"/>
    </mc:Choice>
  </mc:AlternateContent>
  <xr:revisionPtr revIDLastSave="0" documentId="13_ncr:1_{D40848EE-A57B-472A-8C68-003B6F76F4C4}" xr6:coauthVersionLast="36" xr6:coauthVersionMax="36" xr10:uidLastSave="{00000000-0000-0000-0000-000000000000}"/>
  <bookViews>
    <workbookView xWindow="0" yWindow="0" windowWidth="28800" windowHeight="11625" xr2:uid="{B5E003FA-8808-42F2-BE51-5B6FA52EB8FB}"/>
  </bookViews>
  <sheets>
    <sheet name="24-78" sheetId="1" r:id="rId1"/>
  </sheets>
  <definedNames>
    <definedName name="_xlnm._FilterDatabase" localSheetId="0" hidden="1">'24-78'!$A$2:$O$17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6" i="1"/>
  <c r="O7" i="1"/>
  <c r="O8" i="1"/>
  <c r="O9" i="1"/>
  <c r="O10" i="1"/>
  <c r="O11" i="1"/>
  <c r="O12" i="1"/>
  <c r="O13" i="1"/>
  <c r="O14" i="1"/>
  <c r="O16" i="1"/>
  <c r="O17" i="1"/>
  <c r="O4" i="1"/>
  <c r="O5" i="1"/>
  <c r="O3" i="1" l="1"/>
</calcChain>
</file>

<file path=xl/sharedStrings.xml><?xml version="1.0" encoding="utf-8"?>
<sst xmlns="http://schemas.openxmlformats.org/spreadsheetml/2006/main" count="139" uniqueCount="91">
  <si>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</si>
  <si>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</si>
  <si>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</si>
  <si>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</si>
  <si>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</si>
  <si>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</si>
  <si>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</si>
  <si>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</si>
  <si>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</si>
  <si>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</si>
  <si>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</si>
  <si>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</si>
  <si>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</si>
  <si>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</si>
  <si>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</si>
  <si>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melfalan</t>
  </si>
  <si>
    <t>bendamustin</t>
  </si>
  <si>
    <t>dakarbazin</t>
  </si>
  <si>
    <t>kladribin</t>
  </si>
  <si>
    <t>citarabin 1000mg</t>
  </si>
  <si>
    <t>fluorouracil 500mg</t>
  </si>
  <si>
    <t xml:space="preserve">bleomicin </t>
  </si>
  <si>
    <t>leuprorelin 45mg</t>
  </si>
  <si>
    <t>triptorelin 3,75mg</t>
  </si>
  <si>
    <t>triptorelin 11,25mg</t>
  </si>
  <si>
    <t>triptorelin 22,5mg</t>
  </si>
  <si>
    <t>N001404</t>
  </si>
  <si>
    <t>N004226</t>
  </si>
  <si>
    <t>N003137</t>
  </si>
  <si>
    <t>Benmak®, prašak za koncentrat za rastvor za infuziju, 25 mg</t>
  </si>
  <si>
    <t>Benmak®, prašak za koncentrat za rastvor za infuziju, 100 mg</t>
  </si>
  <si>
    <t>DAKARBAZIN</t>
  </si>
  <si>
    <t>Litak®, rastvor za injekciju/infuziju, 2mg/mL</t>
  </si>
  <si>
    <t>KORABIN 1000MG</t>
  </si>
  <si>
    <t>FLUOROURACIL-KOČAK 500MG</t>
  </si>
  <si>
    <t>BLEOCIN-S</t>
  </si>
  <si>
    <t>Eligard™</t>
  </si>
  <si>
    <t>prašak za rastvor za injekciju</t>
  </si>
  <si>
    <t>prašak i rastvarač za rastvor za injekciju/infuziju</t>
  </si>
  <si>
    <t>prašak za koncentrat za rastvor za infuziju</t>
  </si>
  <si>
    <t>prašak za rastvor za injekciju/infuziju</t>
  </si>
  <si>
    <t>prašak za rastvor za infuziju</t>
  </si>
  <si>
    <t>rastvor za injekciju</t>
  </si>
  <si>
    <t>prašak i rastvarač za rastvor za injekciju</t>
  </si>
  <si>
    <t>prašak i rastvarač za suspenziju za injekciju sa produženim oslobađanjem</t>
  </si>
  <si>
    <t>prašak i rastvaraĉ za suspenziju za injekciju sa produženim oslobađanjem</t>
  </si>
  <si>
    <t>500mg</t>
  </si>
  <si>
    <t>50mg</t>
  </si>
  <si>
    <t>25mg</t>
  </si>
  <si>
    <t>100mg</t>
  </si>
  <si>
    <t>200mg</t>
  </si>
  <si>
    <t>1000mg</t>
  </si>
  <si>
    <t>10mg</t>
  </si>
  <si>
    <t>15000 i.j.</t>
  </si>
  <si>
    <t>3,75mg</t>
  </si>
  <si>
    <t>22,5mg</t>
  </si>
  <si>
    <t>45mg</t>
  </si>
  <si>
    <t>11,25mg</t>
  </si>
  <si>
    <t>Uni-chem d.o.o.</t>
  </si>
  <si>
    <t>Ino-pharm d.o.o.</t>
  </si>
  <si>
    <t>Amicus SRB d.o.o.</t>
  </si>
  <si>
    <t>PharmaSwiss d.o.o.</t>
  </si>
  <si>
    <t>BC</t>
  </si>
  <si>
    <t>SPC</t>
  </si>
  <si>
    <t>10002415</t>
  </si>
  <si>
    <t>10001662</t>
  </si>
  <si>
    <t>10001663</t>
  </si>
  <si>
    <t>10001451</t>
  </si>
  <si>
    <t>10001452</t>
  </si>
  <si>
    <t>10001450</t>
  </si>
  <si>
    <t>10001400</t>
  </si>
  <si>
    <t>10002615</t>
  </si>
  <si>
    <t>10001394</t>
  </si>
  <si>
    <t>10001434</t>
  </si>
  <si>
    <t>10001442</t>
  </si>
  <si>
    <t>10001443</t>
  </si>
  <si>
    <t>10001444</t>
  </si>
  <si>
    <t>10001449</t>
  </si>
  <si>
    <t>10002533</t>
  </si>
  <si>
    <t>Citostatici sa Liste B i Liste D Liste lekova , 404-1-110/24-78</t>
  </si>
  <si>
    <t>rastvor za injekciju/infuziju/koncentrat za rastvor za injekciju/infuziju</t>
  </si>
  <si>
    <t>107-5/24</t>
  </si>
  <si>
    <t>107-2/24</t>
  </si>
  <si>
    <t>107-3/24</t>
  </si>
  <si>
    <t>107-1/24</t>
  </si>
  <si>
    <t>107-4/24</t>
  </si>
  <si>
    <t>Melphalan Tillomed 50 mg/10 ml, prašak i rastvarač za rastvor za injekciju/infuziju, 50 mg + 10 ml</t>
  </si>
  <si>
    <t>Diphereline praš.za inj 1 x 3,75mg + 1 x 2ml rastv.</t>
  </si>
  <si>
    <t>Diphereline praš.za inj 1 x 11,25mg + 1 x 2ml rastv.</t>
  </si>
  <si>
    <t>Diphereline praš.za inj 1 x 22,5mg + 1 x 2ml rastv.</t>
  </si>
  <si>
    <t>Medikunion.o.o.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</si>
</sst>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536A"/>
        <bgColor indexed="64"/>
      </patternFill>
    </fill>
    <fill>
      <patternFill patternType="solid">
        <fgColor rgb="FFF896A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17"/>
  <sheetViews>
    <sheetView tabSelected="1" workbookViewId="0">
      <pane ySplit="2" topLeftCell="A3" activePane="bottomLeft" state="frozen"/>
      <selection pane="bottomLeft" activeCell="N3" sqref="N3:N17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79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6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7" t="s">
        <v>2</v>
      </c>
      <c r="M2" s="14" t="s">
        <v>4</v>
      </c>
      <c r="N2" s="14" t="s">
        <v>5</v>
      </c>
      <c r="O2" s="14" t="s">
        <v>14</v>
      </c>
    </row>
    <row r="3" spans="1:15" s="5" customFormat="1" ht="51" x14ac:dyDescent="0.25">
      <c r="A3" s="1"/>
      <c r="B3" s="4">
        <v>2</v>
      </c>
      <c r="C3" s="4" t="s">
        <v>15</v>
      </c>
      <c r="D3" s="6" t="s">
        <v>26</v>
      </c>
      <c r="E3" s="4" t="s">
        <v>64</v>
      </c>
      <c r="F3" s="7" t="s">
        <v>86</v>
      </c>
      <c r="G3" s="4" t="s">
        <v>38</v>
      </c>
      <c r="H3" s="4" t="s">
        <v>47</v>
      </c>
      <c r="I3" s="4" t="s">
        <v>62</v>
      </c>
      <c r="J3" s="8">
        <v>5288</v>
      </c>
      <c r="K3" s="4">
        <v>1</v>
      </c>
      <c r="L3" s="1"/>
      <c r="M3" s="4" t="s">
        <v>81</v>
      </c>
      <c r="N3" s="4" t="s">
        <v>58</v>
      </c>
      <c r="O3" s="4" t="str">
        <f>IF(MOD(L3,K3)=0,"","greška")</f>
        <v/>
      </c>
    </row>
    <row r="4" spans="1:15" s="5" customFormat="1" ht="38.25" x14ac:dyDescent="0.25">
      <c r="A4" s="1"/>
      <c r="B4" s="4">
        <v>4</v>
      </c>
      <c r="C4" s="4" t="s">
        <v>16</v>
      </c>
      <c r="D4" s="6">
        <v>31013</v>
      </c>
      <c r="E4" s="4" t="s">
        <v>65</v>
      </c>
      <c r="F4" s="7" t="s">
        <v>29</v>
      </c>
      <c r="G4" s="4" t="s">
        <v>39</v>
      </c>
      <c r="H4" s="4" t="s">
        <v>48</v>
      </c>
      <c r="I4" s="4" t="s">
        <v>62</v>
      </c>
      <c r="J4" s="8">
        <v>4104.66</v>
      </c>
      <c r="K4" s="4">
        <v>5</v>
      </c>
      <c r="L4" s="1"/>
      <c r="M4" s="4" t="s">
        <v>81</v>
      </c>
      <c r="N4" s="4" t="s">
        <v>58</v>
      </c>
      <c r="O4" s="4" t="str">
        <f t="shared" ref="O4:O17" si="0">IF(MOD(L4,K4)=0,"","greška")</f>
        <v/>
      </c>
    </row>
    <row r="5" spans="1:15" s="5" customFormat="1" ht="38.25" x14ac:dyDescent="0.25">
      <c r="A5" s="1"/>
      <c r="B5" s="4">
        <v>4</v>
      </c>
      <c r="C5" s="4" t="s">
        <v>16</v>
      </c>
      <c r="D5" s="6">
        <v>31014</v>
      </c>
      <c r="E5" s="4" t="s">
        <v>66</v>
      </c>
      <c r="F5" s="7" t="s">
        <v>30</v>
      </c>
      <c r="G5" s="4" t="s">
        <v>39</v>
      </c>
      <c r="H5" s="4" t="s">
        <v>49</v>
      </c>
      <c r="I5" s="4" t="s">
        <v>62</v>
      </c>
      <c r="J5" s="8">
        <v>16661.599999999999</v>
      </c>
      <c r="K5" s="4">
        <v>5</v>
      </c>
      <c r="L5" s="1"/>
      <c r="M5" s="4" t="s">
        <v>81</v>
      </c>
      <c r="N5" s="4" t="s">
        <v>58</v>
      </c>
      <c r="O5" s="4" t="str">
        <f t="shared" si="0"/>
        <v/>
      </c>
    </row>
    <row r="6" spans="1:15" s="5" customFormat="1" ht="25.5" x14ac:dyDescent="0.25">
      <c r="A6" s="1"/>
      <c r="B6" s="4">
        <v>6</v>
      </c>
      <c r="C6" s="4" t="s">
        <v>17</v>
      </c>
      <c r="D6" s="6">
        <v>39032</v>
      </c>
      <c r="E6" s="4" t="s">
        <v>67</v>
      </c>
      <c r="F6" s="7" t="s">
        <v>31</v>
      </c>
      <c r="G6" s="4" t="s">
        <v>40</v>
      </c>
      <c r="H6" s="4" t="s">
        <v>49</v>
      </c>
      <c r="I6" s="4" t="s">
        <v>62</v>
      </c>
      <c r="J6" s="8">
        <v>1604.37</v>
      </c>
      <c r="K6" s="4">
        <v>10</v>
      </c>
      <c r="L6" s="1"/>
      <c r="M6" s="4" t="s">
        <v>82</v>
      </c>
      <c r="N6" s="4" t="s">
        <v>59</v>
      </c>
      <c r="O6" s="4" t="str">
        <f t="shared" si="0"/>
        <v/>
      </c>
    </row>
    <row r="7" spans="1:15" s="5" customFormat="1" ht="25.5" x14ac:dyDescent="0.25">
      <c r="A7" s="1"/>
      <c r="B7" s="4">
        <v>6</v>
      </c>
      <c r="C7" s="4" t="s">
        <v>17</v>
      </c>
      <c r="D7" s="6">
        <v>39033</v>
      </c>
      <c r="E7" s="4" t="s">
        <v>68</v>
      </c>
      <c r="F7" s="7" t="s">
        <v>31</v>
      </c>
      <c r="G7" s="4" t="s">
        <v>40</v>
      </c>
      <c r="H7" s="4" t="s">
        <v>50</v>
      </c>
      <c r="I7" s="4" t="s">
        <v>62</v>
      </c>
      <c r="J7" s="8">
        <v>1978.34</v>
      </c>
      <c r="K7" s="4">
        <v>10</v>
      </c>
      <c r="L7" s="1"/>
      <c r="M7" s="4" t="s">
        <v>82</v>
      </c>
      <c r="N7" s="4" t="s">
        <v>59</v>
      </c>
      <c r="O7" s="4" t="str">
        <f t="shared" si="0"/>
        <v/>
      </c>
    </row>
    <row r="8" spans="1:15" s="5" customFormat="1" ht="25.5" x14ac:dyDescent="0.25">
      <c r="A8" s="1"/>
      <c r="B8" s="4">
        <v>6</v>
      </c>
      <c r="C8" s="4" t="s">
        <v>17</v>
      </c>
      <c r="D8" s="6">
        <v>39031</v>
      </c>
      <c r="E8" s="4" t="s">
        <v>69</v>
      </c>
      <c r="F8" s="7" t="s">
        <v>31</v>
      </c>
      <c r="G8" s="4" t="s">
        <v>41</v>
      </c>
      <c r="H8" s="4" t="s">
        <v>46</v>
      </c>
      <c r="I8" s="4" t="s">
        <v>62</v>
      </c>
      <c r="J8" s="8">
        <v>6377.6</v>
      </c>
      <c r="K8" s="4">
        <v>1</v>
      </c>
      <c r="L8" s="1"/>
      <c r="M8" s="4" t="s">
        <v>82</v>
      </c>
      <c r="N8" s="4" t="s">
        <v>59</v>
      </c>
      <c r="O8" s="4" t="str">
        <f t="shared" si="0"/>
        <v/>
      </c>
    </row>
    <row r="9" spans="1:15" s="5" customFormat="1" ht="25.5" x14ac:dyDescent="0.25">
      <c r="A9" s="1"/>
      <c r="B9" s="4">
        <v>6</v>
      </c>
      <c r="C9" s="4" t="s">
        <v>17</v>
      </c>
      <c r="D9" s="6">
        <v>39030</v>
      </c>
      <c r="E9" s="4" t="s">
        <v>77</v>
      </c>
      <c r="F9" s="7" t="s">
        <v>31</v>
      </c>
      <c r="G9" s="4" t="s">
        <v>41</v>
      </c>
      <c r="H9" s="4" t="s">
        <v>51</v>
      </c>
      <c r="I9" s="4" t="s">
        <v>62</v>
      </c>
      <c r="J9" s="8">
        <v>12157.3</v>
      </c>
      <c r="K9" s="4">
        <v>1</v>
      </c>
      <c r="L9" s="1"/>
      <c r="M9" s="4" t="s">
        <v>82</v>
      </c>
      <c r="N9" s="4" t="s">
        <v>59</v>
      </c>
      <c r="O9" s="4" t="str">
        <f t="shared" si="0"/>
        <v/>
      </c>
    </row>
    <row r="10" spans="1:15" s="5" customFormat="1" ht="25.5" x14ac:dyDescent="0.25">
      <c r="A10" s="1"/>
      <c r="B10" s="4">
        <v>11</v>
      </c>
      <c r="C10" s="4" t="s">
        <v>18</v>
      </c>
      <c r="D10" s="6">
        <v>34025</v>
      </c>
      <c r="E10" s="4" t="s">
        <v>70</v>
      </c>
      <c r="F10" s="7" t="s">
        <v>32</v>
      </c>
      <c r="G10" s="4" t="s">
        <v>42</v>
      </c>
      <c r="H10" s="4" t="s">
        <v>52</v>
      </c>
      <c r="I10" s="4" t="s">
        <v>62</v>
      </c>
      <c r="J10" s="8">
        <v>30984.68</v>
      </c>
      <c r="K10" s="4">
        <v>5</v>
      </c>
      <c r="L10" s="1"/>
      <c r="M10" s="4" t="s">
        <v>81</v>
      </c>
      <c r="N10" s="4" t="s">
        <v>58</v>
      </c>
      <c r="O10" s="4" t="str">
        <f t="shared" si="0"/>
        <v/>
      </c>
    </row>
    <row r="11" spans="1:15" s="5" customFormat="1" ht="25.5" x14ac:dyDescent="0.25">
      <c r="A11" s="1"/>
      <c r="B11" s="4">
        <v>15</v>
      </c>
      <c r="C11" s="4" t="s">
        <v>19</v>
      </c>
      <c r="D11" s="6" t="s">
        <v>27</v>
      </c>
      <c r="E11" s="4" t="s">
        <v>71</v>
      </c>
      <c r="F11" s="7" t="s">
        <v>33</v>
      </c>
      <c r="G11" s="4" t="s">
        <v>37</v>
      </c>
      <c r="H11" s="4" t="s">
        <v>51</v>
      </c>
      <c r="I11" s="4" t="s">
        <v>62</v>
      </c>
      <c r="J11" s="8">
        <v>1408</v>
      </c>
      <c r="K11" s="4">
        <v>1</v>
      </c>
      <c r="L11" s="1"/>
      <c r="M11" s="4" t="s">
        <v>83</v>
      </c>
      <c r="N11" s="4" t="s">
        <v>90</v>
      </c>
      <c r="O11" s="4" t="str">
        <f t="shared" si="0"/>
        <v/>
      </c>
    </row>
    <row r="12" spans="1:15" s="5" customFormat="1" ht="51" x14ac:dyDescent="0.25">
      <c r="A12" s="1"/>
      <c r="B12" s="4">
        <v>17</v>
      </c>
      <c r="C12" s="4" t="s">
        <v>20</v>
      </c>
      <c r="D12" s="6" t="s">
        <v>28</v>
      </c>
      <c r="E12" s="4" t="s">
        <v>78</v>
      </c>
      <c r="F12" s="7" t="s">
        <v>34</v>
      </c>
      <c r="G12" s="4" t="s">
        <v>80</v>
      </c>
      <c r="H12" s="4" t="s">
        <v>46</v>
      </c>
      <c r="I12" s="4" t="s">
        <v>62</v>
      </c>
      <c r="J12" s="8">
        <v>386</v>
      </c>
      <c r="K12" s="4">
        <v>1</v>
      </c>
      <c r="L12" s="1"/>
      <c r="M12" s="4" t="s">
        <v>83</v>
      </c>
      <c r="N12" s="4" t="s">
        <v>90</v>
      </c>
      <c r="O12" s="4" t="str">
        <f t="shared" si="0"/>
        <v/>
      </c>
    </row>
    <row r="13" spans="1:15" s="5" customFormat="1" ht="25.5" x14ac:dyDescent="0.25">
      <c r="A13" s="1"/>
      <c r="B13" s="4">
        <v>35</v>
      </c>
      <c r="C13" s="4" t="s">
        <v>21</v>
      </c>
      <c r="D13" s="6">
        <v>33220</v>
      </c>
      <c r="E13" s="4" t="s">
        <v>72</v>
      </c>
      <c r="F13" s="7" t="s">
        <v>35</v>
      </c>
      <c r="G13" s="4" t="s">
        <v>40</v>
      </c>
      <c r="H13" s="4" t="s">
        <v>53</v>
      </c>
      <c r="I13" s="4" t="s">
        <v>62</v>
      </c>
      <c r="J13" s="8">
        <v>2227.8000000000002</v>
      </c>
      <c r="K13" s="4">
        <v>1</v>
      </c>
      <c r="L13" s="1"/>
      <c r="M13" s="4" t="s">
        <v>82</v>
      </c>
      <c r="N13" s="4" t="s">
        <v>59</v>
      </c>
      <c r="O13" s="4" t="str">
        <f t="shared" si="0"/>
        <v/>
      </c>
    </row>
    <row r="14" spans="1:15" s="5" customFormat="1" ht="25.5" x14ac:dyDescent="0.25">
      <c r="A14" s="1"/>
      <c r="B14" s="4">
        <v>49</v>
      </c>
      <c r="C14" s="4" t="s">
        <v>22</v>
      </c>
      <c r="D14" s="6">
        <v>37022</v>
      </c>
      <c r="E14" s="4" t="s">
        <v>73</v>
      </c>
      <c r="F14" s="7" t="s">
        <v>36</v>
      </c>
      <c r="G14" s="4" t="s">
        <v>43</v>
      </c>
      <c r="H14" s="4" t="s">
        <v>56</v>
      </c>
      <c r="I14" s="4" t="s">
        <v>63</v>
      </c>
      <c r="J14" s="8">
        <v>53282.2</v>
      </c>
      <c r="K14" s="4">
        <v>1</v>
      </c>
      <c r="L14" s="1"/>
      <c r="M14" s="4" t="s">
        <v>84</v>
      </c>
      <c r="N14" s="4" t="s">
        <v>60</v>
      </c>
      <c r="O14" s="4" t="str">
        <f t="shared" si="0"/>
        <v/>
      </c>
    </row>
    <row r="15" spans="1:15" s="5" customFormat="1" ht="51" x14ac:dyDescent="0.25">
      <c r="A15" s="1"/>
      <c r="B15" s="4">
        <v>53</v>
      </c>
      <c r="C15" s="4" t="s">
        <v>23</v>
      </c>
      <c r="D15" s="6">
        <v>37091</v>
      </c>
      <c r="E15" s="4" t="s">
        <v>74</v>
      </c>
      <c r="F15" s="7" t="s">
        <v>87</v>
      </c>
      <c r="G15" s="4" t="s">
        <v>45</v>
      </c>
      <c r="H15" s="4" t="s">
        <v>54</v>
      </c>
      <c r="I15" s="4" t="s">
        <v>62</v>
      </c>
      <c r="J15" s="8">
        <v>10091.299999999999</v>
      </c>
      <c r="K15" s="4">
        <v>1</v>
      </c>
      <c r="L15" s="1"/>
      <c r="M15" s="4" t="s">
        <v>85</v>
      </c>
      <c r="N15" s="4" t="s">
        <v>61</v>
      </c>
      <c r="O15" s="4" t="str">
        <f t="shared" si="0"/>
        <v/>
      </c>
    </row>
    <row r="16" spans="1:15" s="5" customFormat="1" ht="51" x14ac:dyDescent="0.25">
      <c r="A16" s="1"/>
      <c r="B16" s="4">
        <v>54</v>
      </c>
      <c r="C16" s="4" t="s">
        <v>24</v>
      </c>
      <c r="D16" s="6">
        <v>37092</v>
      </c>
      <c r="E16" s="4" t="s">
        <v>75</v>
      </c>
      <c r="F16" s="7" t="s">
        <v>88</v>
      </c>
      <c r="G16" s="4" t="s">
        <v>45</v>
      </c>
      <c r="H16" s="4" t="s">
        <v>57</v>
      </c>
      <c r="I16" s="4" t="s">
        <v>62</v>
      </c>
      <c r="J16" s="8">
        <v>30273.8</v>
      </c>
      <c r="K16" s="4">
        <v>1</v>
      </c>
      <c r="L16" s="1"/>
      <c r="M16" s="4" t="s">
        <v>85</v>
      </c>
      <c r="N16" s="4" t="s">
        <v>61</v>
      </c>
      <c r="O16" s="4" t="str">
        <f t="shared" si="0"/>
        <v/>
      </c>
    </row>
    <row r="17" spans="1:15" s="5" customFormat="1" ht="51" x14ac:dyDescent="0.25">
      <c r="A17" s="1"/>
      <c r="B17" s="4">
        <v>55</v>
      </c>
      <c r="C17" s="4" t="s">
        <v>25</v>
      </c>
      <c r="D17" s="6">
        <v>37093</v>
      </c>
      <c r="E17" s="4" t="s">
        <v>76</v>
      </c>
      <c r="F17" s="7" t="s">
        <v>89</v>
      </c>
      <c r="G17" s="4" t="s">
        <v>44</v>
      </c>
      <c r="H17" s="4" t="s">
        <v>55</v>
      </c>
      <c r="I17" s="4" t="s">
        <v>62</v>
      </c>
      <c r="J17" s="8">
        <v>50214.6</v>
      </c>
      <c r="K17" s="4">
        <v>1</v>
      </c>
      <c r="L17" s="1"/>
      <c r="M17" s="4" t="s">
        <v>85</v>
      </c>
      <c r="N17" s="4" t="s">
        <v>61</v>
      </c>
      <c r="O17" s="4" t="str">
        <f t="shared" si="0"/>
        <v/>
      </c>
    </row>
  </sheetData>
  <autoFilter ref="A2:O17" xr:uid="{73127654-4E28-4609-B535-705C28AC5E53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2024-10-10T09:25:44Z</dcterms:modified>
</cp:coreProperties>
</file>