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025\25-69 Nedostajući\"/>
    </mc:Choice>
  </mc:AlternateContent>
  <xr:revisionPtr revIDLastSave="0" documentId="13_ncr:1_{99902C52-3584-4086-A8BC-C61A004E4882}" xr6:coauthVersionLast="36" xr6:coauthVersionMax="36" xr10:uidLastSave="{00000000-0000-0000-0000-000000000000}"/>
  <bookViews>
    <workbookView xWindow="0" yWindow="0" windowWidth="28800" windowHeight="11925" tabRatio="212" xr2:uid="{00000000-000D-0000-FFFF-FFFF00000000}"/>
  </bookViews>
  <sheets>
    <sheet name="25-69" sheetId="2" r:id="rId1"/>
  </sheets>
  <definedNames>
    <definedName name="_xlnm._FilterDatabase" localSheetId="0" hidden="1">'25-69'!$A$2:$M$3</definedName>
  </definedNames>
  <calcPr calcId="191029"/>
</workbook>
</file>

<file path=xl/calcChain.xml><?xml version="1.0" encoding="utf-8"?>
<calcChain xmlns="http://schemas.openxmlformats.org/spreadsheetml/2006/main">
  <c r="M4" i="2" l="1"/>
  <c r="M5" i="2"/>
  <c r="M6" i="2"/>
  <c r="M3" i="2" l="1"/>
</calcChain>
</file>

<file path=xl/sharedStrings.xml><?xml version="1.0" encoding="utf-8"?>
<sst xmlns="http://schemas.openxmlformats.org/spreadsheetml/2006/main" count="38" uniqueCount="34">
  <si>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</si>
  <si>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</si>
  <si>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</si>
  <si>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</si>
  <si>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</si>
  <si>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</si>
  <si>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</si>
  <si>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</si>
  <si>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</si>
  <si>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</si>
  <si>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</si>
  <si>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</si>
  <si>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</si>
  <si>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Medikunion d.o.o. Beograd</t>
  </si>
  <si>
    <t>venlafaksin 37.5mg</t>
  </si>
  <si>
    <t>venlafaksin 75mg</t>
  </si>
  <si>
    <t>voda za injekcije  100ml</t>
  </si>
  <si>
    <t>voda za injekcije 250ml i/ili 500ml i/ili više</t>
  </si>
  <si>
    <t>ND00047</t>
  </si>
  <si>
    <t>Venlafaxin-neuraxpharm® 37,5 mg retard, kapsula sa produženim oslobađanjem, tvrda, 100x37,5mg</t>
  </si>
  <si>
    <t>Venlafaxin-neuraxpharm® 75 mg retard, kapsula sa produženim oslobađanjem, tvrda, 100x75mg</t>
  </si>
  <si>
    <t>ACQUA PER PREPARAZIONI INIETTABILI MONICO</t>
  </si>
  <si>
    <t>Aqua ad iniectabilia Braun</t>
  </si>
  <si>
    <t>kapsula</t>
  </si>
  <si>
    <t>ml</t>
  </si>
  <si>
    <t>90-2/25</t>
  </si>
  <si>
    <t>90-4/25</t>
  </si>
  <si>
    <t>90-3/25</t>
  </si>
  <si>
    <t>PROTON SYSTEM d.o.o. Beograd</t>
  </si>
  <si>
    <t>B. Braun Adria RSRB  d.o.o. Beograd</t>
  </si>
  <si>
    <t>ZAHTEV ZA UGOVARANJE: NEDOSTAJUĆI LEKOVI SA LISTE LEKOVA, 404-3-110/25-69</t>
  </si>
  <si>
    <t>ND00058</t>
  </si>
  <si>
    <t>ND00059</t>
  </si>
  <si>
    <t>ND00057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</si>
</sst>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7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0" fontId="0" fillId="0" borderId="0" xfId="0" applyFont="1" applyAlignment="1">
      <alignment horizontal="centerContinuous" vertical="center" wrapText="1"/>
    </xf>
    <xf numFmtId="164" fontId="0" fillId="0" borderId="0" xfId="0" applyNumberFormat="1" applyFont="1" applyAlignment="1">
      <alignment horizontal="centerContinuous" vertical="center" wrapText="1"/>
    </xf>
    <xf numFmtId="0" fontId="0" fillId="0" borderId="0" xfId="0" applyFont="1" applyAlignment="1" applyProtection="1">
      <alignment horizontal="centerContinuous" vertical="center" wrapText="1"/>
      <protection locked="0"/>
    </xf>
    <xf numFmtId="0" fontId="0" fillId="0" borderId="0" xfId="0" applyFont="1" applyFill="1" applyAlignment="1">
      <alignment horizontal="centerContinuous" vertical="center" wrapText="1"/>
    </xf>
    <xf numFmtId="4" fontId="0" fillId="0" borderId="0" xfId="0" applyNumberFormat="1" applyFont="1" applyFill="1" applyAlignment="1">
      <alignment horizontal="centerContinuous" vertical="center" wrapText="1"/>
    </xf>
    <xf numFmtId="0" fontId="11" fillId="0" borderId="0" xfId="0" applyFont="1" applyAlignment="1" applyProtection="1">
      <alignment horizontal="centerContinuous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E0D0B4"/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sheetPr>
    <pageSetUpPr fitToPage="1"/>
  </sheetPr>
  <dimension ref="A1:M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19.570312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1.5" customHeight="1" x14ac:dyDescent="0.2">
      <c r="A1" s="19" t="s">
        <v>30</v>
      </c>
      <c r="B1" s="14"/>
      <c r="C1" s="14"/>
      <c r="D1" s="15"/>
      <c r="E1" s="14"/>
      <c r="F1" s="14"/>
      <c r="G1" s="16"/>
      <c r="H1" s="17"/>
      <c r="I1" s="18"/>
      <c r="J1" s="14"/>
      <c r="K1" s="14"/>
      <c r="L1" s="14"/>
      <c r="M1" s="14"/>
    </row>
    <row r="2" spans="1:13" ht="38.25" x14ac:dyDescent="0.2">
      <c r="A2" s="26" t="s">
        <v>1</v>
      </c>
      <c r="B2" s="21" t="s">
        <v>6</v>
      </c>
      <c r="C2" s="21" t="s">
        <v>7</v>
      </c>
      <c r="D2" s="22" t="s">
        <v>5</v>
      </c>
      <c r="E2" s="21" t="s">
        <v>8</v>
      </c>
      <c r="F2" s="21" t="s">
        <v>0</v>
      </c>
      <c r="G2" s="25" t="s">
        <v>9</v>
      </c>
      <c r="H2" s="23" t="s">
        <v>2</v>
      </c>
      <c r="I2" s="24" t="s">
        <v>12</v>
      </c>
      <c r="J2" s="23" t="s">
        <v>3</v>
      </c>
      <c r="K2" s="23" t="s">
        <v>4</v>
      </c>
      <c r="L2" s="21" t="s">
        <v>10</v>
      </c>
      <c r="M2" s="21" t="s">
        <v>11</v>
      </c>
    </row>
    <row r="3" spans="1:13" ht="42" customHeight="1" x14ac:dyDescent="0.2">
      <c r="A3" s="7"/>
      <c r="B3" s="5">
        <v>1</v>
      </c>
      <c r="C3" s="2" t="s">
        <v>14</v>
      </c>
      <c r="D3" s="8" t="s">
        <v>31</v>
      </c>
      <c r="E3" s="5" t="s">
        <v>19</v>
      </c>
      <c r="F3" s="6">
        <v>10004021</v>
      </c>
      <c r="G3" s="20"/>
      <c r="H3" s="1" t="s">
        <v>23</v>
      </c>
      <c r="I3" s="12">
        <v>40</v>
      </c>
      <c r="J3" s="6" t="s">
        <v>25</v>
      </c>
      <c r="K3" s="1" t="s">
        <v>28</v>
      </c>
      <c r="L3" s="5">
        <v>100</v>
      </c>
      <c r="M3" s="5" t="str">
        <f>IF(MOD(G3,L3)=0,"","greška")</f>
        <v/>
      </c>
    </row>
    <row r="4" spans="1:13" ht="42" customHeight="1" x14ac:dyDescent="0.2">
      <c r="A4" s="7"/>
      <c r="B4" s="5">
        <v>2</v>
      </c>
      <c r="C4" s="2" t="s">
        <v>15</v>
      </c>
      <c r="D4" s="8" t="s">
        <v>32</v>
      </c>
      <c r="E4" s="5" t="s">
        <v>20</v>
      </c>
      <c r="F4" s="6">
        <v>10004022</v>
      </c>
      <c r="G4" s="20"/>
      <c r="H4" s="1" t="s">
        <v>23</v>
      </c>
      <c r="I4" s="12">
        <v>50</v>
      </c>
      <c r="J4" s="6" t="s">
        <v>25</v>
      </c>
      <c r="K4" s="1" t="s">
        <v>28</v>
      </c>
      <c r="L4" s="5">
        <v>100</v>
      </c>
      <c r="M4" s="5" t="str">
        <f t="shared" ref="M4:M6" si="0">IF(MOD(G4,L4)=0,"","greška")</f>
        <v/>
      </c>
    </row>
    <row r="5" spans="1:13" ht="42" customHeight="1" x14ac:dyDescent="0.2">
      <c r="A5" s="7"/>
      <c r="B5" s="5">
        <v>3</v>
      </c>
      <c r="C5" s="2" t="s">
        <v>16</v>
      </c>
      <c r="D5" s="8" t="s">
        <v>18</v>
      </c>
      <c r="E5" s="5" t="s">
        <v>21</v>
      </c>
      <c r="F5" s="6">
        <v>10003696</v>
      </c>
      <c r="G5" s="20"/>
      <c r="H5" s="1" t="s">
        <v>24</v>
      </c>
      <c r="I5" s="12">
        <v>2.44</v>
      </c>
      <c r="J5" s="6" t="s">
        <v>26</v>
      </c>
      <c r="K5" s="1" t="s">
        <v>13</v>
      </c>
      <c r="L5" s="5">
        <v>3000</v>
      </c>
      <c r="M5" s="5" t="str">
        <f t="shared" si="0"/>
        <v/>
      </c>
    </row>
    <row r="6" spans="1:13" ht="42" customHeight="1" x14ac:dyDescent="0.2">
      <c r="A6" s="7"/>
      <c r="B6" s="5">
        <v>4</v>
      </c>
      <c r="C6" s="2" t="s">
        <v>17</v>
      </c>
      <c r="D6" s="8" t="s">
        <v>33</v>
      </c>
      <c r="E6" s="5" t="s">
        <v>22</v>
      </c>
      <c r="F6" s="6">
        <v>10004020</v>
      </c>
      <c r="G6" s="20"/>
      <c r="H6" s="1" t="s">
        <v>24</v>
      </c>
      <c r="I6" s="12">
        <v>0.75</v>
      </c>
      <c r="J6" s="6" t="s">
        <v>27</v>
      </c>
      <c r="K6" s="1" t="s">
        <v>29</v>
      </c>
      <c r="L6" s="5">
        <v>10000</v>
      </c>
      <c r="M6" s="5" t="str">
        <f t="shared" si="0"/>
        <v/>
      </c>
    </row>
  </sheetData>
  <sheetProtection autoFilter="0"/>
  <autoFilter ref="A2:M3" xr:uid="{9B872906-BABC-47DC-8F50-518D729A8A74}"/>
  <sortState ref="A3:M3">
    <sortCondition ref="B3"/>
  </sortState>
  <pageMargins left="0.7" right="0.7" top="0.75" bottom="0.75" header="0.3" footer="0.3"/>
  <pageSetup paperSize="9" scale="5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cp:lastPrinted>2025-08-08T12:25:04Z</cp:lastPrinted>
  <dcterms:created xsi:type="dcterms:W3CDTF">2022-07-22T11:38:43Z</dcterms:created>
  <dcterms:modified xsi:type="dcterms:W3CDTF">2025-08-08T12:25:06Z</dcterms:modified>
</cp:coreProperties>
</file>