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ljeno\Novi PORTAL\2026\26-12 B i D ponovljeni\"/>
    </mc:Choice>
  </mc:AlternateContent>
  <xr:revisionPtr revIDLastSave="0" documentId="8_{62377616-74FC-45AA-8970-19EAECE8E58D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26-12" sheetId="1" r:id="rId1"/>
  </sheets>
  <definedNames>
    <definedName name="_xlnm._FilterDatabase" localSheetId="0" hidden="1">'26-12'!$A$2:$O$7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O5" i="1"/>
  <c r="O6" i="1"/>
  <c r="O7" i="1"/>
  <c r="O3" i="1" l="1"/>
</calcChain>
</file>

<file path=xl/sharedStrings.xml><?xml version="1.0" encoding="utf-8"?>
<sst xmlns="http://schemas.openxmlformats.org/spreadsheetml/2006/main" count="51" uniqueCount="39">
  <si>
    <t>Broj partije</t>
  </si>
  <si>
    <t>Naziv Partije</t>
  </si>
  <si>
    <t>Naziv Leka</t>
  </si>
  <si>
    <t>Količina za ugovaranje</t>
  </si>
  <si>
    <t>Jedinica mere</t>
  </si>
  <si>
    <t>Broj OS</t>
  </si>
  <si>
    <t>Dobavljač</t>
  </si>
  <si>
    <t>Naziv zdravstvene ustanove</t>
  </si>
  <si>
    <t>JKL/šifra</t>
  </si>
  <si>
    <t>SAP šifra</t>
  </si>
  <si>
    <t>Farmaceutski oblik</t>
  </si>
  <si>
    <t>Pakovanje i jačina leka</t>
  </si>
  <si>
    <t>Jedinična cena bez PDV</t>
  </si>
  <si>
    <t>Broj JM u pakovanju</t>
  </si>
  <si>
    <t>Provera deljivosti u skladu sa veličinom pakovanja</t>
  </si>
  <si>
    <t>rastvor za injekciju</t>
  </si>
  <si>
    <t>prašak i rastvarač za rastvor za injekciju</t>
  </si>
  <si>
    <t>50 mg</t>
  </si>
  <si>
    <t>25 mg</t>
  </si>
  <si>
    <t>BC</t>
  </si>
  <si>
    <t>Amp</t>
  </si>
  <si>
    <t>SPC</t>
  </si>
  <si>
    <t>Sopharma Trading d.o.o.</t>
  </si>
  <si>
    <t>Inpharm Co d.o.o.</t>
  </si>
  <si>
    <t>Lekovi sa Liste B i Liste D Liste lekova - ponovljeni postupak, 404-1-110/26-12</t>
  </si>
  <si>
    <t xml:space="preserve">PRESOLOL  </t>
  </si>
  <si>
    <t>MERIOFERT</t>
  </si>
  <si>
    <t>RISPOLEPT CONSTA</t>
  </si>
  <si>
    <t>5 mg/5 ml</t>
  </si>
  <si>
    <t>1mL (150i.j.)</t>
  </si>
  <si>
    <t>37,5 mg</t>
  </si>
  <si>
    <t>55-1/26</t>
  </si>
  <si>
    <t>55-2/26</t>
  </si>
  <si>
    <t>prašak i rastvarač za suspenziju za injekciju</t>
  </si>
  <si>
    <t>metoprolol, 5 mg</t>
  </si>
  <si>
    <t>menotrofin 150i.j.</t>
  </si>
  <si>
    <t>risperidon 25 mg</t>
  </si>
  <si>
    <t>risperidon 37,5 mg</t>
  </si>
  <si>
    <t>risperidon 50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</si>
</sst>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Continuous" vertical="center" wrapText="1"/>
    </xf>
    <xf numFmtId="0" fontId="4" fillId="0" borderId="0" xfId="0" applyFont="1" applyFill="1" applyAlignment="1" applyProtection="1">
      <alignment horizontal="centerContinuous" vertical="center" wrapText="1"/>
    </xf>
    <xf numFmtId="4" fontId="4" fillId="0" borderId="0" xfId="0" applyNumberFormat="1" applyFont="1" applyAlignment="1" applyProtection="1">
      <alignment horizontal="centerContinuous" vertical="center" wrapText="1"/>
    </xf>
    <xf numFmtId="0" fontId="5" fillId="0" borderId="0" xfId="0" applyFont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 applyProtection="1">
      <alignment horizontal="center" vertical="center" wrapText="1"/>
    </xf>
    <xf numFmtId="164" fontId="1" fillId="3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4" fontId="1" fillId="3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D"/>
      <color rgb="FFFFF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3" sqref="D3"/>
    </sheetView>
  </sheetViews>
  <sheetFormatPr defaultColWidth="9.140625" defaultRowHeight="12.75" x14ac:dyDescent="0.25"/>
  <cols>
    <col min="1" max="1" width="29.5703125" style="5" customWidth="1"/>
    <col min="2" max="2" width="8.5703125" style="5" customWidth="1"/>
    <col min="3" max="3" width="21.140625" style="5" customWidth="1"/>
    <col min="4" max="4" width="12.28515625" style="5" customWidth="1"/>
    <col min="5" max="5" width="12.5703125" style="7" customWidth="1"/>
    <col min="6" max="6" width="20.5703125" style="5" customWidth="1"/>
    <col min="7" max="7" width="26.28515625" style="6" customWidth="1"/>
    <col min="8" max="9" width="12.7109375" style="5" customWidth="1"/>
    <col min="10" max="10" width="10.85546875" style="8" bestFit="1" customWidth="1"/>
    <col min="11" max="11" width="9" style="5" customWidth="1"/>
    <col min="12" max="12" width="16" style="5" customWidth="1"/>
    <col min="13" max="13" width="18.85546875" style="6" customWidth="1"/>
    <col min="14" max="14" width="10.5703125" style="5" customWidth="1"/>
    <col min="15" max="15" width="22.5703125" style="6" customWidth="1"/>
    <col min="16" max="16384" width="9.140625" style="5"/>
  </cols>
  <sheetData>
    <row r="1" spans="1:15" s="18" customFormat="1" ht="18" x14ac:dyDescent="0.25">
      <c r="A1" s="15" t="s">
        <v>24</v>
      </c>
      <c r="B1" s="15"/>
      <c r="C1" s="15"/>
      <c r="D1" s="15"/>
      <c r="E1" s="16"/>
      <c r="F1" s="15"/>
      <c r="G1" s="15"/>
      <c r="H1" s="15"/>
      <c r="I1" s="15"/>
      <c r="J1" s="17"/>
      <c r="K1" s="15"/>
      <c r="L1" s="15"/>
      <c r="M1" s="15"/>
      <c r="N1" s="15"/>
      <c r="O1" s="15"/>
    </row>
    <row r="2" spans="1:15" ht="51" x14ac:dyDescent="0.25">
      <c r="A2" s="19" t="s">
        <v>7</v>
      </c>
      <c r="B2" s="21" t="s">
        <v>0</v>
      </c>
      <c r="C2" s="21" t="s">
        <v>1</v>
      </c>
      <c r="D2" s="22" t="s">
        <v>8</v>
      </c>
      <c r="E2" s="22" t="s">
        <v>9</v>
      </c>
      <c r="F2" s="21" t="s">
        <v>2</v>
      </c>
      <c r="G2" s="21" t="s">
        <v>10</v>
      </c>
      <c r="H2" s="21" t="s">
        <v>11</v>
      </c>
      <c r="I2" s="23" t="s">
        <v>4</v>
      </c>
      <c r="J2" s="24" t="s">
        <v>12</v>
      </c>
      <c r="K2" s="23" t="s">
        <v>13</v>
      </c>
      <c r="L2" s="20" t="s">
        <v>3</v>
      </c>
      <c r="M2" s="23" t="s">
        <v>6</v>
      </c>
      <c r="N2" s="23" t="s">
        <v>5</v>
      </c>
      <c r="O2" s="23" t="s">
        <v>14</v>
      </c>
    </row>
    <row r="3" spans="1:15" ht="25.5" x14ac:dyDescent="0.25">
      <c r="A3" s="1"/>
      <c r="B3" s="9">
        <v>16</v>
      </c>
      <c r="C3" s="10" t="s">
        <v>34</v>
      </c>
      <c r="D3" s="11">
        <v>107497</v>
      </c>
      <c r="E3" s="3">
        <v>10001851</v>
      </c>
      <c r="F3" s="12" t="s">
        <v>25</v>
      </c>
      <c r="G3" s="13" t="s">
        <v>15</v>
      </c>
      <c r="H3" s="3" t="s">
        <v>28</v>
      </c>
      <c r="I3" s="4" t="s">
        <v>20</v>
      </c>
      <c r="J3" s="14">
        <v>68.55</v>
      </c>
      <c r="K3" s="3">
        <v>5</v>
      </c>
      <c r="L3" s="9"/>
      <c r="M3" s="9" t="s">
        <v>22</v>
      </c>
      <c r="N3" s="9" t="s">
        <v>31</v>
      </c>
      <c r="O3" s="2" t="str">
        <f>IF(MOD(L3,K3)=0,"","greška")</f>
        <v/>
      </c>
    </row>
    <row r="4" spans="1:15" ht="25.5" x14ac:dyDescent="0.25">
      <c r="A4" s="1"/>
      <c r="B4" s="9">
        <v>19</v>
      </c>
      <c r="C4" s="10" t="s">
        <v>35</v>
      </c>
      <c r="D4" s="11">
        <v>44098</v>
      </c>
      <c r="E4" s="3">
        <v>10004120</v>
      </c>
      <c r="F4" s="12" t="s">
        <v>26</v>
      </c>
      <c r="G4" s="13" t="s">
        <v>16</v>
      </c>
      <c r="H4" s="3" t="s">
        <v>29</v>
      </c>
      <c r="I4" s="4" t="s">
        <v>19</v>
      </c>
      <c r="J4" s="14">
        <v>3520.8</v>
      </c>
      <c r="K4" s="3">
        <v>1</v>
      </c>
      <c r="L4" s="9"/>
      <c r="M4" s="9" t="s">
        <v>22</v>
      </c>
      <c r="N4" s="9" t="s">
        <v>31</v>
      </c>
      <c r="O4" s="2" t="str">
        <f t="shared" ref="O4:O7" si="0">IF(MOD(L4,K4)=0,"","greška")</f>
        <v/>
      </c>
    </row>
    <row r="5" spans="1:15" ht="25.5" x14ac:dyDescent="0.25">
      <c r="A5" s="1"/>
      <c r="B5" s="9">
        <v>33</v>
      </c>
      <c r="C5" s="10" t="s">
        <v>36</v>
      </c>
      <c r="D5" s="11">
        <v>70925</v>
      </c>
      <c r="E5" s="3">
        <v>10001772</v>
      </c>
      <c r="F5" s="12" t="s">
        <v>27</v>
      </c>
      <c r="G5" s="13" t="s">
        <v>33</v>
      </c>
      <c r="H5" s="3" t="s">
        <v>18</v>
      </c>
      <c r="I5" s="4" t="s">
        <v>21</v>
      </c>
      <c r="J5" s="14">
        <v>5858.37</v>
      </c>
      <c r="K5" s="3">
        <v>1</v>
      </c>
      <c r="L5" s="9"/>
      <c r="M5" s="9" t="s">
        <v>23</v>
      </c>
      <c r="N5" s="9" t="s">
        <v>32</v>
      </c>
      <c r="O5" s="2" t="str">
        <f t="shared" si="0"/>
        <v/>
      </c>
    </row>
    <row r="6" spans="1:15" ht="25.5" x14ac:dyDescent="0.25">
      <c r="A6" s="1"/>
      <c r="B6" s="9">
        <v>34</v>
      </c>
      <c r="C6" s="10" t="s">
        <v>37</v>
      </c>
      <c r="D6" s="11">
        <v>70926</v>
      </c>
      <c r="E6" s="3">
        <v>10001773</v>
      </c>
      <c r="F6" s="12" t="s">
        <v>27</v>
      </c>
      <c r="G6" s="13" t="s">
        <v>33</v>
      </c>
      <c r="H6" s="3" t="s">
        <v>30</v>
      </c>
      <c r="I6" s="4" t="s">
        <v>21</v>
      </c>
      <c r="J6" s="14">
        <v>7577.9</v>
      </c>
      <c r="K6" s="3">
        <v>1</v>
      </c>
      <c r="L6" s="9"/>
      <c r="M6" s="9" t="s">
        <v>23</v>
      </c>
      <c r="N6" s="9" t="s">
        <v>32</v>
      </c>
      <c r="O6" s="2" t="str">
        <f t="shared" si="0"/>
        <v/>
      </c>
    </row>
    <row r="7" spans="1:15" ht="25.5" x14ac:dyDescent="0.25">
      <c r="A7" s="1"/>
      <c r="B7" s="9">
        <v>35</v>
      </c>
      <c r="C7" s="10" t="s">
        <v>38</v>
      </c>
      <c r="D7" s="11">
        <v>70927</v>
      </c>
      <c r="E7" s="3">
        <v>10001774</v>
      </c>
      <c r="F7" s="12" t="s">
        <v>27</v>
      </c>
      <c r="G7" s="13" t="s">
        <v>33</v>
      </c>
      <c r="H7" s="3" t="s">
        <v>17</v>
      </c>
      <c r="I7" s="4" t="s">
        <v>21</v>
      </c>
      <c r="J7" s="14">
        <v>9298.52</v>
      </c>
      <c r="K7" s="3">
        <v>1</v>
      </c>
      <c r="L7" s="9"/>
      <c r="M7" s="9" t="s">
        <v>23</v>
      </c>
      <c r="N7" s="9" t="s">
        <v>32</v>
      </c>
      <c r="O7" s="2" t="str">
        <f t="shared" si="0"/>
        <v/>
      </c>
    </row>
  </sheetData>
  <autoFilter ref="A2:O7" xr:uid="{00000000-0009-0000-0000-000000000000}"/>
  <pageMargins left="0.7" right="0.7" top="0.75" bottom="0.75" header="0.3" footer="0.3"/>
  <pageSetup paperSize="9" scale="51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Bosnjak</dc:creator>
  <cp:lastModifiedBy>Ksenija Bosnjak</cp:lastModifiedBy>
  <cp:lastPrinted>2025-08-25T17:14:32Z</cp:lastPrinted>
  <dcterms:created xsi:type="dcterms:W3CDTF">2025-08-25T17:03:13Z</dcterms:created>
  <dcterms:modified xsi:type="dcterms:W3CDTF">2026-04-30T06:18:08Z</dcterms:modified>
</cp:coreProperties>
</file>