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901" activeTab="0"/>
  </bookViews>
  <sheets>
    <sheet name="Partija 1" sheetId="1" r:id="rId1"/>
    <sheet name="Partija 3" sheetId="2" r:id="rId2"/>
    <sheet name="Partija 4" sheetId="3" r:id="rId3"/>
    <sheet name="Partija 5" sheetId="4" r:id="rId4"/>
  </sheets>
  <definedNames/>
  <calcPr fullCalcOnLoad="1"/>
</workbook>
</file>

<file path=xl/sharedStrings.xml><?xml version="1.0" encoding="utf-8"?>
<sst xmlns="http://schemas.openxmlformats.org/spreadsheetml/2006/main" count="417" uniqueCount="205">
  <si>
    <t>Опис услуге</t>
  </si>
  <si>
    <t>Молерско-фарбарске услуге</t>
  </si>
  <si>
    <t>Електроинсталатерске и електричарске услуге</t>
  </si>
  <si>
    <t>Браварске услуге</t>
  </si>
  <si>
    <t>Неспецифичне услуге</t>
  </si>
  <si>
    <t>Назив Филијале</t>
  </si>
  <si>
    <t>Место извршења услуге/адреса</t>
  </si>
  <si>
    <t>ком.</t>
  </si>
  <si>
    <t>m²</t>
  </si>
  <si>
    <t>пауш.</t>
  </si>
  <si>
    <t>компл.</t>
  </si>
  <si>
    <t xml:space="preserve"> </t>
  </si>
  <si>
    <t>Укупно Партија 1</t>
  </si>
  <si>
    <t>Укупно Партија 3</t>
  </si>
  <si>
    <t>Укупно Партија 4</t>
  </si>
  <si>
    <t>Укупно Партија 5</t>
  </si>
  <si>
    <t>Набавка са заменом вентила: ЕК 1/2//3/8. 4 комада и 1/2 4 ком.</t>
  </si>
  <si>
    <t>Набавка и монтажа једноручне батерије за топлу и хладну воду за мали проточни бојлер, дубећа, монтирана на судоперу. Врат батерије 25-30cm.</t>
  </si>
  <si>
    <t>Набавка са заменом црева за високомонтажни проточни бојлер. Дужина црева око 30cm.</t>
  </si>
  <si>
    <t>Набавка и монтажа батерије за топлу и хладну воду за судоперу, дубећа. Врат батерије 25-30cm.</t>
  </si>
  <si>
    <t>Нaбавка и монтажа високомонтажног бојлера 50l ком.</t>
  </si>
  <si>
    <t>Набавка и монтажа сигурносних вентила за проточни бојлер високомонтажни, 2 ком. (један од 10l други од 50l)</t>
  </si>
  <si>
    <t>Набавка са заменом пловака за високомонтажни водокотлић. 4 ком.</t>
  </si>
  <si>
    <t>Набавка са заменом црева, око 30cm, за високомонтажни водокотлић. 4 ком.</t>
  </si>
  <si>
    <t>Набавка са заменом арматура за високомонтажни водокотлић. 4 ком.</t>
  </si>
  <si>
    <t>Нaбавка и монтажа једног ПВЦ огледала.</t>
  </si>
  <si>
    <t>Набавка са заменом чесме за лавабо, дубеће 3 ком, и чесме за лавабо, зидне 3 ком.</t>
  </si>
  <si>
    <t>Фарбање унутрашњих врата. Обрачун по комаду</t>
  </si>
  <si>
    <t>Набавка са заменом обичних сијалица (150W).</t>
  </si>
  <si>
    <t>Стартери 18 W</t>
  </si>
  <si>
    <t>Стартери 36 W</t>
  </si>
  <si>
    <t>Набавка са заменом квака  за дрвена врата</t>
  </si>
  <si>
    <t>Набавка са заменом металнинх бочних носача за преграде у орманима</t>
  </si>
  <si>
    <t>Набавка са заменом бравица за фиоке</t>
  </si>
  <si>
    <t>Набавка са заменом АГБ брава за дрвена врата</t>
  </si>
  <si>
    <t>Набавка са заменом АГБ  цилиндара  за дрвена врата</t>
  </si>
  <si>
    <t>Набавка са заменом аутомата за алуминијумска улазна врата</t>
  </si>
  <si>
    <t>Набавка са заменом црева, око 30cm, за мали проточни бојлер (2 пара)</t>
  </si>
  <si>
    <t>Набавка са заменом вентила: ЕК 1/2//3/8. 2 комада и 1/2 1 ком.</t>
  </si>
  <si>
    <t>Набавка и монтажа батерије за топлу и хладну воду једноручна зидна монтирана на судоперу. Врат батерије 25-30cm (3 ком.)</t>
  </si>
  <si>
    <t>Набавка са заменом пловака за високомонтажни водокотлић. 2 ком.</t>
  </si>
  <si>
    <t>Набавка са заменом црева, око 30cm, за високо монтажни водокотлић (2 ком.)</t>
  </si>
  <si>
    <t>Набавка са заменом арматура за високомонтажни водокотлић. 1 ком.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</si>
  <si>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</si>
  <si>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Jед. мере</t>
  </si>
  <si>
    <t>Јед. мере</t>
  </si>
  <si>
    <t>ПАРТИЈА 4 - ФИЛИЈАЛА: Шабац, Ваљево, Ужице, Чачак, Краљево</t>
  </si>
  <si>
    <t>Набавка и замена брава (ELZETT) дубине 5cm на унутрашњим вратима. Обрачун по комаду.</t>
  </si>
  <si>
    <t>Јед. Мере</t>
  </si>
  <si>
    <t>СЕДИШТЕ ФИЛИЈАЛЕ, Доситејева 33, 23300 Кикинда</t>
  </si>
  <si>
    <t>СЕДИШТЕ ФИЛИЈАЛЕ, Краља Александра I Карађорђевића 2а, 23000 Зрењанин</t>
  </si>
  <si>
    <t>СЕДИШТЕ ФИЛИЈАЛЕ, Житни трг 1, 21000 Нови Сад</t>
  </si>
  <si>
    <t>ИСПОСТАВА БЕЧЕЈ, Герберових 14, 21220 Бечеј</t>
  </si>
  <si>
    <t>ИСПОСТАВА ЖАБАЉ,  Николе Тесле 43, 21230 Жабаљ</t>
  </si>
  <si>
    <t>ИСПОСТАВА СРБОБРАН,  Карађорђева 1, 21480 Србобран</t>
  </si>
  <si>
    <t>ИСПОСТАВА БАЧКА ПАЛАНКА,  Зарка Зрењанина 72, 21400 Бачка Паланка</t>
  </si>
  <si>
    <t>ИСПОСТАВА БАЧ,  Трг Зорана Ђинђића 2, 21420 Бач</t>
  </si>
  <si>
    <t>ИСПОСТАВА ТИТЕЛ,  Главна 14, 21240 Тител</t>
  </si>
  <si>
    <t>ИСПОСТАВА ВРБАС,  Маршала Тита 78а, 21460 Врбас</t>
  </si>
  <si>
    <t>ИСПОСТАВА ТЕМЕРИН,  Новосадска 313, 21235 Темерин</t>
  </si>
  <si>
    <t>СЕДИШТЕ ФИЛИЈАЛЕ,  Трг Радомира Вујовића 1, 12200 Пожаревац</t>
  </si>
  <si>
    <t>ИСПОСТАВА БАТОЧИНА,  Карађорђев трг 5, 34227 Баточина</t>
  </si>
  <si>
    <t>СЕДИШТЕ ФИЛИЈАЛЕ,   Карађорђева бб, 35000 Јагодина</t>
  </si>
  <si>
    <t>СЕДИШТЕ ФИЛИЈАЛЕ,   Војводе Мишића 9, 15000 Шабац</t>
  </si>
  <si>
    <t>ИСПОСТАВА ВЛАДИМИРЦИ,  Светог Саве 4, 15225 Владимирци</t>
  </si>
  <si>
    <t>СЕДИШТЕ ФИЛИЈАЛЕ,   Карађорђева 71, 14000 Ваљево</t>
  </si>
  <si>
    <t>СЕДИШТЕ ФИЛИЈАЛЕ,  Курсулина 1, 31000 Ужице</t>
  </si>
  <si>
    <t>СЕДИШТЕ ФИЛИЈАЛЕ,  Железничка 7, 32000 Чачак</t>
  </si>
  <si>
    <t>СЕДИШТЕ ФИЛИЈАЛЕ,  Војводе Путника 5, 36000 Краљево</t>
  </si>
  <si>
    <t>ИСПОСТАВА ВРЊАЧКА БАЊА,  Краљевачка 23, 36210 Врњачка бања</t>
  </si>
  <si>
    <t>ИСПОСТАВА РАШКА,  Ратка Луковића 10, 36350 Рашка</t>
  </si>
  <si>
    <t>СЕДИШТЕ ФИЛИЈАЛЕ,  Трг Ослобођења 2/2, 19210 Бор</t>
  </si>
  <si>
    <t>ИСПОСТАВА КЛАДОВО,  Дунавска бб, 19320 Кладово</t>
  </si>
  <si>
    <t>ИСПОСТАВА МАЈДАНПЕК,  Светог Саве бб, 19250 Мајданпек</t>
  </si>
  <si>
    <t>ПАРТИЈА 1 - ФИЛИЈАЛА: Нови Сад, Кикинда, Зрењанин</t>
  </si>
  <si>
    <t>ИСПОСТАВА ЧОКА Потиска 51, 23320 Чока</t>
  </si>
  <si>
    <t>Водоинсталатерскe услуге</t>
  </si>
  <si>
    <t>Кол.</t>
  </si>
  <si>
    <t>Набавка и уградња неонских сијалица (флуо цев 36W, 120cm)</t>
  </si>
  <si>
    <t>Сијалица (флуо цев 18W, 60cm)</t>
  </si>
  <si>
    <t>Набавка и уградња лед панела - арматура 2x18, са демонтажом старе.</t>
  </si>
  <si>
    <t>ИСПОСТАВА БАЧКИ ПЕТРОВАЦ,
Маршала Тита 6,
21470 Бачки Петровац</t>
  </si>
  <si>
    <t>Постављање унутрашње излоације на зидове. У цену урачунат стиродор 5cm, мрежица, лепак, глетовање и остали потрошни материјал</t>
  </si>
  <si>
    <t>СЕДИШТЕ ФИЛИЈАЛЕ,
21. српске дивизије 49,
18400 Прокупље</t>
  </si>
  <si>
    <t>Замена: 100 комада/траке са поправком шина и механизма за повлачење. Обрачун паушално.</t>
  </si>
  <si>
    <t>ПАРТИЈА 5 - ФИЛИЈАЛА: Бор, Ниш. Прокупље, Лесковац. Пирот</t>
  </si>
  <si>
    <t xml:space="preserve">Набавка са заменом два радијатора. </t>
  </si>
  <si>
    <t xml:space="preserve">Набавка са заменом неонских сијалица (18w/60cm, до 200 ком.), замена обичних сијалица (60w до 50 ком.), стартера за неонске светиљке дужине 60cm, снаге 4-22w, напон 220-240V, до 20 ком. </t>
  </si>
  <si>
    <t>ПАРТИЈА 3 - ФИЛИЈАЛА: Пожаревац, Крагујевац, Јагодина</t>
  </si>
  <si>
    <t>1.Зрењанин</t>
  </si>
  <si>
    <t>2.Кикинда</t>
  </si>
  <si>
    <t>3.Нови Сад</t>
  </si>
  <si>
    <t>6.Пожаревац</t>
  </si>
  <si>
    <t>7.Крагујевац</t>
  </si>
  <si>
    <t>8.Јагодина</t>
  </si>
  <si>
    <t>9.Шабац</t>
  </si>
  <si>
    <t>10.Ваљево</t>
  </si>
  <si>
    <t>11.Ужице</t>
  </si>
  <si>
    <t>12.Чачак</t>
  </si>
  <si>
    <t>13.Краљево</t>
  </si>
  <si>
    <t>14.Бор</t>
  </si>
  <si>
    <t>15.Ниш</t>
  </si>
  <si>
    <t>16.Прокупље</t>
  </si>
  <si>
    <t>17.Пирот</t>
  </si>
  <si>
    <t>18.Лесковац</t>
  </si>
  <si>
    <t>Укупно по објекту/процењена вредност без ПДВ-а</t>
  </si>
  <si>
    <r>
      <t>Бојење плафона и зидова полудисперзивном бојом у тону по избору наручиоца. Пре бојења скинути постојећу боју (по потреби), извршити потребне поправке гипсањем и глетовањем (до 30% укупне површине). Бојити два пута.  Обрачун по m</t>
    </r>
    <r>
      <rPr>
        <sz val="9"/>
        <rFont val="Calibri"/>
        <family val="2"/>
      </rPr>
      <t>².</t>
    </r>
  </si>
  <si>
    <r>
      <t>m</t>
    </r>
    <r>
      <rPr>
        <sz val="9"/>
        <rFont val="Calibri"/>
        <family val="2"/>
      </rPr>
      <t>²</t>
    </r>
  </si>
  <si>
    <t>НАПОМЕНА:</t>
  </si>
  <si>
    <t>ИЗВОД ИЗ ТЕХНИЧКЕ СПЕЦИФИКАЦИЈЕ ЗА ПАРТИЈУ 1</t>
  </si>
  <si>
    <t xml:space="preserve">Набавка и монтажа проточног високомонтажног бојлера запремине 10l. </t>
  </si>
  <si>
    <t>Машинско одгушење запушене канализације.</t>
  </si>
  <si>
    <t xml:space="preserve">Набавка и замена нискомонтажног водокотлића са припадајућим стандардним ЕК вентилима и потрошним материјалом. </t>
  </si>
  <si>
    <t>Набавка и уградња неонских сијалица (18W, 60cm).</t>
  </si>
  <si>
    <t>Набавка и уградња стартера (18W).</t>
  </si>
  <si>
    <t xml:space="preserve">Набавка и уградња неонских сијалица (36W, 120cm). </t>
  </si>
  <si>
    <t xml:space="preserve">Набавка и уградња стартера (36W). </t>
  </si>
  <si>
    <t xml:space="preserve">Набавка са заменом обичних сијалица (150W). </t>
  </si>
  <si>
    <t xml:space="preserve">Набавка и уградња неонских сијалица (18W 60cm). </t>
  </si>
  <si>
    <t xml:space="preserve">Набавка и уградња стартера (18W). </t>
  </si>
  <si>
    <t>Набавка и уградња неонских сијалица (36W, 120cm).Обрачун по комаду.</t>
  </si>
  <si>
    <t>Набавка са заменом сијалица: модел:PL-C 2P 26W/840.</t>
  </si>
  <si>
    <t>Набавка са заменом сијалица: модел:TL-D 18W/54-765.</t>
  </si>
  <si>
    <t xml:space="preserve">Набавка са заменом сијалица: модел: E27 ES 20W. </t>
  </si>
  <si>
    <t>Набавка са заменом сијалица: модел: E27 20W.</t>
  </si>
  <si>
    <t>Набавка са заменом 34 вентила 1/2 цола за радијаторе, са услугом испирања радијатора.</t>
  </si>
  <si>
    <t>Штеловање улазних дрвених врата.</t>
  </si>
  <si>
    <t>Набавка шарки за 3 канцеларијска ормана са заменом.</t>
  </si>
  <si>
    <t>Замена линолеума у канцеларији: 5х4,30m Замена линолеума у шалтер сали: 3,40х6,50.</t>
  </si>
  <si>
    <t>Тапацирање врата: 4 комада са материјалом.</t>
  </si>
  <si>
    <t>Процењена вредност по објекту без ПДВ-а</t>
  </si>
  <si>
    <t xml:space="preserve"> Процењена вредност по Филијали, све услуге без ПДВ-а</t>
  </si>
  <si>
    <t>СЕДИШТЕ ФИЛИЈАЛЕ,  Краља Александра I Ослободиоца 38, 34000 Крагујевац</t>
  </si>
  <si>
    <t>Набавка и монтажа вертикал. водомера 1/2 ", са заменом дотрајалих делова водовод. инсталације: ТЕ 5/4" (1 ком.), дупли нипли 5/4"(2 ком.), клизна спојка 5/4" (2 ком.), колено 1/2"(2 ком.), редуцир 5/4 "/1/2" (1 км.), дупли нипли 1/2" (2 ком.), вентил 1/2" (1 ком.), флуо терм цев Ø20/УН (1 ком.),  флуо терм ТЕ Ø20 (2 ком.), флуо терм колено Ø20 900 (3 ком.), флуо терм ТЕ Ø20/1/2" УН са ушицама (3 ком.), ек вентил 1/2"/3/8" (1 ком), славина 1/2" са холендером (1 ком.), зидна батерија за мали бојлер 1/2" (1 ком.), бринокс црево 3/8 (1 ком.), испирно гибајуће црево за казанче 1,8m (1 ком.), жути тефлон (1 ком.), флуо терм вентил Ø20 (2 ком.), држач Ø20 (15 ком.), типли Ø8 са холшрафом (20 ком.).</t>
  </si>
  <si>
    <t xml:space="preserve">Набавка и монтажа водокотлића. Високомонтажни (1 ком.) </t>
  </si>
  <si>
    <t xml:space="preserve">Набавка и замена даски за WC шоље. </t>
  </si>
  <si>
    <t xml:space="preserve">Набавка и замена: једноручних славина за топлу и хладну воду, зидних (2 ком.). </t>
  </si>
  <si>
    <t xml:space="preserve">Набавка и монтажа проточног   високомонтажног бојлера запремине 10l. </t>
  </si>
  <si>
    <t xml:space="preserve">Набавка и замена одводних црева за лавабое. </t>
  </si>
  <si>
    <t xml:space="preserve">Набавка и монтажа ЕК вентила 1/2-3/8. </t>
  </si>
  <si>
    <t xml:space="preserve">Обијање зидних и подних оштећених керамичких плочица у санитарном чвору. Шут прикупити, изнети из објекта и одвести на градску депонију. </t>
  </si>
  <si>
    <t xml:space="preserve">Поплочавање подова керамичким плочицама домаће производње (I класа), са урачунатим материјалом. </t>
  </si>
  <si>
    <t xml:space="preserve">Поплочавање зидова керамичким плочицама домаће производње (I класа), са урачунатим материјалом. </t>
  </si>
  <si>
    <t xml:space="preserve">Бојење плафона и зидова полудисперзивном бојом у тону по избору наручиоца. Пре бојења скинути постојећу боју (по потреби), извршити потребне поправке гипсањем и глетовањем (до 30% укупне површине). Бојити два пута. </t>
  </si>
  <si>
    <t xml:space="preserve">Набавка брава за прозоре са заменом: 4 браве TRIB-ручица за дрвени прозор, 4 браве за дрвена врата-цилиндар. </t>
  </si>
  <si>
    <t>Набавка са заменом/поправком: прекидача (до 10 ком. једнополних), утикача (до 5 ком. трофазних и до 35 ком. једностраних са заштитом), сијаличних грла, стартера за неонке, неонских цеви (малих - до 50 ком. од 60cm, великих - до 30 ком. од120cm) и сијалица. Набавка и замена топљивих исигурача DII (10A-15 ком., 20A-10 kom., 25A-10kom), DIII, (63A-10 kom). Аутоматски осигурач 16А-5 ком.</t>
  </si>
  <si>
    <t>ИЗВОД ИЗ ТЕХНИЧКЕ СПЕЦИФИКАЦИЈЕ ЗА ПАРТИЈУ 3</t>
  </si>
  <si>
    <t xml:space="preserve">Набавка и монтажа пловака и звона на моноблоку са чишћењем каменца у водокотлићу. </t>
  </si>
  <si>
    <t xml:space="preserve">Набавка и монтажа даске на моноблоку. </t>
  </si>
  <si>
    <t xml:space="preserve">Одгушење канализације у кафе кухињи. </t>
  </si>
  <si>
    <t>Проц. вр. по објекту без ПДВ-а</t>
  </si>
  <si>
    <t xml:space="preserve"> Проц. вр. по Филијали, све услуге без ПДВ-а</t>
  </si>
  <si>
    <t xml:space="preserve">Набавка и монтажа WC комплета који садржи: клозетску шољу, клозетску даску са поклопцем од тврде пластике, високомонтажни водокотлић повезан са шољом и пластичном цеви. </t>
  </si>
  <si>
    <t>Набавка и монтажа неисправне санитарне опреме и водоводне мреже у тоалету. Отклањање квара.</t>
  </si>
  <si>
    <t xml:space="preserve">Набавка и замена сијаличних грла. </t>
  </si>
  <si>
    <t xml:space="preserve">Набавка и замена сијалица 100w Е-27. </t>
  </si>
  <si>
    <t xml:space="preserve">Набавка и замена стартера за флуо цеви 4-22. (10 ком.). </t>
  </si>
  <si>
    <t>Набавка и замена флуо цеви 18w, дужине 60cm (20 ком.)</t>
  </si>
  <si>
    <t>Набавка и замена цијалица 100w Е-27. (10 км.)</t>
  </si>
  <si>
    <t>Набавка и замена сијаличних грла (до 5 ком.).</t>
  </si>
  <si>
    <t xml:space="preserve">Набавка и замена стартера за флуо цеви 4-22. (до 20 ком.). </t>
  </si>
  <si>
    <t>Набавка и замена флуо цеви 18w, дужине 60cm (до 30 ком.).</t>
  </si>
  <si>
    <t>Набавка и замена цијалица 100w Е-27. (до 10 км.)</t>
  </si>
  <si>
    <t>Набавка и замена флуо цеви 18w, дужине 60cm. .</t>
  </si>
  <si>
    <t>Набавка са заменом сијалица. Стандардна, бистра 100w.</t>
  </si>
  <si>
    <t xml:space="preserve">Набавка и уградња стартера за неонку 60cm (снага 4-22W, напон 220-240V). </t>
  </si>
  <si>
    <t xml:space="preserve">Набавка и уградња стартера за неонку 120cm (снага 4-65W, напон 220-240V). </t>
  </si>
  <si>
    <t>Набавка и замена флуо цеви 18w, дужине 120cm (30 ком.).</t>
  </si>
  <si>
    <t>Набавка и замена проводника на контролору уклопног сата (по примедби ЕПС-а).</t>
  </si>
  <si>
    <t xml:space="preserve">Скидање ламперије са зидова и одвожење на депонију. </t>
  </si>
  <si>
    <t xml:space="preserve">Бојење плафона и зидова полудисперзивном бојом у тону по избору наручиоца. Пре бојења скинути постојећу боју (по потреби), извршити потребне поправке гипсањем и глетовањем (до 30% укупне површине). Бојити два пута.  </t>
  </si>
  <si>
    <t xml:space="preserve">Набавка и замена сијаличних грла (3 ком.). </t>
  </si>
  <si>
    <t xml:space="preserve">Набавка уложака за браве са заменом. </t>
  </si>
  <si>
    <t>Набавка са заменом: клатно шарки (око 12 ком.), за лептир ПВЦ врата, окови за прозоре (око6 ком.) за ПВЦ прозоре и горње шарке за ПВЦ прозоре (4 комплета).</t>
  </si>
  <si>
    <t xml:space="preserve">Набавка челичних катанаца. Катанци пресвучени месингом са најамање 2 равна челична кључа. Димензије 50mm. </t>
  </si>
  <si>
    <t xml:space="preserve">Набавка са заменом АГБ брава за дрвена врата. </t>
  </si>
  <si>
    <t>Набавка са заменом АГБ  цилиндара  за дрвена врата.</t>
  </si>
  <si>
    <t xml:space="preserve">Набавка са заменом квака  за дрвена врата. </t>
  </si>
  <si>
    <t xml:space="preserve">Набавка са заменом металнинх бочних носача за преграде у орманима. </t>
  </si>
  <si>
    <t xml:space="preserve">Набавка са заменом бравица за фиоке. </t>
  </si>
  <si>
    <t>Набавка са заменом аутомата за алуминијумска улазна врата.</t>
  </si>
  <si>
    <t>ИЗВОД ИЗ ТЕХНИЧКЕ СПЕЦИФИКАЦИЈЕ ЗА ПАРТИЈУ 4</t>
  </si>
  <si>
    <t>ИСПОСТАВА НЕГОТИН, Бадњевска 4а, 19300 Неготин</t>
  </si>
  <si>
    <t>ИСПОСТАВА СОКОБАЊА, Радета Живковића 34, 18230 Сокобања</t>
  </si>
  <si>
    <t>СЕДИШТЕ ФИЛИЈАЛЕ, Српских владара бб, 18300 Пирот</t>
  </si>
  <si>
    <t>СЕДИШТЕ ФИЛИЈАЛЕ, 11. октобра 25, 16000 Лесковац</t>
  </si>
  <si>
    <t>Одчепљење запушеног одвода атмосферских падавина.</t>
  </si>
  <si>
    <t xml:space="preserve">Замена цеви одвода из WC шоље. </t>
  </si>
  <si>
    <t xml:space="preserve">Набавка са заменом једноручне славине за хладну воду. </t>
  </si>
  <si>
    <t xml:space="preserve">Бојење плафона и зидова (улазни хол и шалтер сала) полудисперзивном бојом у тону по избору наручиоца. Пре бојења скинути постојећу боју (по потреби), извршити потребне поправке гипсањем и глетовањем (до 30% укупне површине). Бојити два пута.  </t>
  </si>
  <si>
    <t xml:space="preserve">Флуо цеви F18W/t8/54, 600 mm. </t>
  </si>
  <si>
    <t xml:space="preserve">Флуо цеви 36W, 1200 mm. </t>
  </si>
  <si>
    <t xml:space="preserve">Стартери S2, 4-22W. </t>
  </si>
  <si>
    <t xml:space="preserve">Стартери S10, 4-65W. </t>
  </si>
  <si>
    <t xml:space="preserve">Неонке Duralamp CF-TE 42W840 (са 4 компоненте, по 2 са обе стране). </t>
  </si>
  <si>
    <t xml:space="preserve">Штедне сијалице 26W/840 G24D-3 2 пуна, (са 2 компоненте, по једна са обе стране). </t>
  </si>
  <si>
    <t xml:space="preserve">HQI-T 150W/NDL Osram PowerStar T798 са две компоненте. </t>
  </si>
  <si>
    <t xml:space="preserve">Набавка са заменом комплет браве, стандардне са језичком (рукохват са улошком и механизмом  за спољна алуминијумска врата. </t>
  </si>
  <si>
    <t>Набавка са заменом АГБ брава и Агб цилиндара на унутрашњим дрвеним вратима.</t>
  </si>
  <si>
    <t xml:space="preserve">Набавка са заменом кваке на унутрашњим дрвеним вратима. </t>
  </si>
  <si>
    <t>Репарација дрвених ролетни: скидање ролетне, поправка оштећења, фарбање заштитним лаком.</t>
  </si>
  <si>
    <t xml:space="preserve">Поправка оштећеног пода, набавка и постављање ламината. </t>
  </si>
  <si>
    <t xml:space="preserve">Штеловање унутрашњих алуминијумских врата (38 ком.) врата и прозора (42 ком.) са материјалом. </t>
  </si>
  <si>
    <t>Набав. са заменом и потрош. материјалом: кваке, сива боја са маском ГУ (до 30 пари), шарке дводелне за алу врата (до 42 ком.), прихватна штелујућа плоча (до 30 ком.), браве (до 10 ком.), механизам за затварање врата.</t>
  </si>
  <si>
    <t>ИЗВОД ИЗ ТЕХНИЧКЕ СПЕЦИФИКАЦИЈЕ ЗА ПАРТИЈУ 5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</si>
</sst>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\ _Д_и_н_._-;\-* #,##0\ _Д_и_н_._-;_-* &quot;-&quot;\ _Д_и_н_._-;_-@_-"/>
    <numFmt numFmtId="180" formatCode="_-* #,##0.00\ &quot;Дин.&quot;_-;\-* #,##0.00\ &quot;Дин.&quot;_-;_-* &quot;-&quot;??\ &quot;Дин.&quot;_-;_-@_-"/>
    <numFmt numFmtId="181" formatCode="_-* #,##0.00\ _Д_и_н_._-;\-* #,##0.00\ _Д_и_н_._-;_-* &quot;-&quot;??\ _Д_и_н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\,\ yyyy"/>
    <numFmt numFmtId="187" formatCode="[$-409]h:mm:ss\ AM/PM"/>
    <numFmt numFmtId="188" formatCode="#,##0.00_ ;\-#,##0.00\ 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4" fontId="4" fillId="0" borderId="10" xfId="0" applyNumberFormat="1" applyFont="1" applyFill="1" applyBorder="1" applyAlignment="1">
      <alignment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0" fontId="42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left" vertical="center" textRotation="90" wrapText="1"/>
    </xf>
    <xf numFmtId="0" fontId="3" fillId="0" borderId="10" xfId="0" applyFont="1" applyBorder="1" applyAlignment="1">
      <alignment horizontal="left" vertical="center" textRotation="90" wrapText="1"/>
    </xf>
    <xf numFmtId="0" fontId="3" fillId="0" borderId="10" xfId="0" applyFont="1" applyBorder="1" applyAlignment="1">
      <alignment vertical="center" textRotation="90"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 textRotation="90" wrapText="1"/>
    </xf>
    <xf numFmtId="4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textRotation="90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textRotation="90" wrapText="1"/>
    </xf>
    <xf numFmtId="4" fontId="3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left" vertical="center" textRotation="90" wrapText="1"/>
    </xf>
    <xf numFmtId="0" fontId="42" fillId="0" borderId="10" xfId="0" applyNumberFormat="1" applyFont="1" applyFill="1" applyBorder="1" applyAlignment="1">
      <alignment horizontal="left" vertical="center" textRotation="90" wrapText="1"/>
    </xf>
    <xf numFmtId="0" fontId="3" fillId="0" borderId="10" xfId="0" applyNumberFormat="1" applyFont="1" applyFill="1" applyBorder="1" applyAlignment="1">
      <alignment vertical="center" textRotation="90" wrapText="1"/>
    </xf>
    <xf numFmtId="0" fontId="4" fillId="0" borderId="10" xfId="0" applyFont="1" applyFill="1" applyBorder="1" applyAlignment="1">
      <alignment horizontal="center" vertical="center" textRotation="90"/>
    </xf>
    <xf numFmtId="0" fontId="3" fillId="0" borderId="10" xfId="0" applyFont="1" applyBorder="1" applyAlignment="1">
      <alignment horizontal="left" vertical="center" textRotation="90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vertical="center" textRotation="90"/>
    </xf>
    <xf numFmtId="0" fontId="4" fillId="2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textRotation="90"/>
    </xf>
    <xf numFmtId="0" fontId="3" fillId="0" borderId="10" xfId="0" applyFont="1" applyBorder="1" applyAlignment="1">
      <alignment horizontal="left" vertical="center" textRotation="90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="90" zoomScaleNormal="90" zoomScalePageLayoutView="0" workbookViewId="0" topLeftCell="A20">
      <selection activeCell="W20" sqref="W20:W32"/>
    </sheetView>
  </sheetViews>
  <sheetFormatPr defaultColWidth="9.140625" defaultRowHeight="12.75"/>
  <cols>
    <col min="1" max="1" width="6.57421875" style="22" customWidth="1"/>
    <col min="2" max="2" width="7.57421875" style="22" customWidth="1"/>
    <col min="3" max="3" width="13.8515625" style="22" customWidth="1"/>
    <col min="4" max="4" width="6.421875" style="22" customWidth="1"/>
    <col min="5" max="5" width="5.00390625" style="22" customWidth="1"/>
    <col min="6" max="6" width="9.28125" style="22" bestFit="1" customWidth="1"/>
    <col min="7" max="7" width="14.00390625" style="22" customWidth="1"/>
    <col min="8" max="8" width="6.57421875" style="22" customWidth="1"/>
    <col min="9" max="9" width="5.140625" style="22" customWidth="1"/>
    <col min="10" max="10" width="9.8515625" style="22" bestFit="1" customWidth="1"/>
    <col min="11" max="11" width="14.8515625" style="22" customWidth="1"/>
    <col min="12" max="12" width="6.00390625" style="22" bestFit="1" customWidth="1"/>
    <col min="13" max="13" width="5.00390625" style="22" bestFit="1" customWidth="1"/>
    <col min="14" max="14" width="9.8515625" style="22" bestFit="1" customWidth="1"/>
    <col min="15" max="15" width="15.00390625" style="22" customWidth="1"/>
    <col min="16" max="16" width="6.421875" style="22" customWidth="1"/>
    <col min="17" max="17" width="5.00390625" style="22" customWidth="1"/>
    <col min="18" max="18" width="9.28125" style="22" bestFit="1" customWidth="1"/>
    <col min="19" max="19" width="16.00390625" style="22" customWidth="1"/>
    <col min="20" max="20" width="6.421875" style="22" customWidth="1"/>
    <col min="21" max="21" width="5.421875" style="22" bestFit="1" customWidth="1"/>
    <col min="22" max="22" width="9.8515625" style="22" bestFit="1" customWidth="1"/>
    <col min="23" max="23" width="12.7109375" style="22" customWidth="1"/>
    <col min="24" max="16384" width="9.140625" style="22" customWidth="1"/>
  </cols>
  <sheetData>
    <row r="1" spans="1:23" s="3" customFormat="1" ht="12">
      <c r="A1" s="79" t="s">
        <v>5</v>
      </c>
      <c r="B1" s="79" t="s">
        <v>6</v>
      </c>
      <c r="C1" s="81" t="s">
        <v>76</v>
      </c>
      <c r="D1" s="81"/>
      <c r="E1" s="81"/>
      <c r="F1" s="81"/>
      <c r="G1" s="82" t="s">
        <v>1</v>
      </c>
      <c r="H1" s="82"/>
      <c r="I1" s="82"/>
      <c r="J1" s="82"/>
      <c r="K1" s="83" t="s">
        <v>2</v>
      </c>
      <c r="L1" s="83"/>
      <c r="M1" s="83"/>
      <c r="N1" s="83"/>
      <c r="O1" s="84" t="s">
        <v>3</v>
      </c>
      <c r="P1" s="84"/>
      <c r="Q1" s="84"/>
      <c r="R1" s="84"/>
      <c r="S1" s="75" t="s">
        <v>4</v>
      </c>
      <c r="T1" s="75"/>
      <c r="U1" s="75"/>
      <c r="V1" s="75"/>
      <c r="W1" s="76" t="s">
        <v>131</v>
      </c>
    </row>
    <row r="2" spans="1:23" s="4" customFormat="1" ht="78.75" customHeight="1">
      <c r="A2" s="80"/>
      <c r="B2" s="80"/>
      <c r="C2" s="24" t="s">
        <v>0</v>
      </c>
      <c r="D2" s="24" t="s">
        <v>44</v>
      </c>
      <c r="E2" s="25" t="s">
        <v>77</v>
      </c>
      <c r="F2" s="26" t="s">
        <v>130</v>
      </c>
      <c r="G2" s="23" t="s">
        <v>0</v>
      </c>
      <c r="H2" s="23" t="s">
        <v>45</v>
      </c>
      <c r="I2" s="27" t="s">
        <v>77</v>
      </c>
      <c r="J2" s="26" t="s">
        <v>130</v>
      </c>
      <c r="K2" s="24" t="s">
        <v>0</v>
      </c>
      <c r="L2" s="24" t="s">
        <v>48</v>
      </c>
      <c r="M2" s="25" t="s">
        <v>77</v>
      </c>
      <c r="N2" s="26" t="s">
        <v>130</v>
      </c>
      <c r="O2" s="23" t="s">
        <v>0</v>
      </c>
      <c r="P2" s="23" t="s">
        <v>48</v>
      </c>
      <c r="Q2" s="27" t="s">
        <v>77</v>
      </c>
      <c r="R2" s="26" t="s">
        <v>130</v>
      </c>
      <c r="S2" s="23" t="s">
        <v>0</v>
      </c>
      <c r="T2" s="23" t="s">
        <v>48</v>
      </c>
      <c r="U2" s="27" t="s">
        <v>77</v>
      </c>
      <c r="V2" s="26" t="s">
        <v>130</v>
      </c>
      <c r="W2" s="76"/>
    </row>
    <row r="3" spans="1:23" s="4" customFormat="1" ht="12">
      <c r="A3" s="28">
        <v>1</v>
      </c>
      <c r="B3" s="28">
        <v>2</v>
      </c>
      <c r="C3" s="29">
        <v>3</v>
      </c>
      <c r="D3" s="28">
        <v>4</v>
      </c>
      <c r="E3" s="28">
        <v>5</v>
      </c>
      <c r="F3" s="29">
        <v>6</v>
      </c>
      <c r="G3" s="28">
        <v>7</v>
      </c>
      <c r="H3" s="28">
        <v>8</v>
      </c>
      <c r="I3" s="29">
        <v>9</v>
      </c>
      <c r="J3" s="28">
        <v>10</v>
      </c>
      <c r="K3" s="28">
        <v>11</v>
      </c>
      <c r="L3" s="29">
        <v>12</v>
      </c>
      <c r="M3" s="28">
        <v>13</v>
      </c>
      <c r="N3" s="28">
        <v>14</v>
      </c>
      <c r="O3" s="29">
        <v>15</v>
      </c>
      <c r="P3" s="28">
        <v>16</v>
      </c>
      <c r="Q3" s="28">
        <v>17</v>
      </c>
      <c r="R3" s="29">
        <v>18</v>
      </c>
      <c r="S3" s="28">
        <v>19</v>
      </c>
      <c r="T3" s="28">
        <v>20</v>
      </c>
      <c r="U3" s="29">
        <v>21</v>
      </c>
      <c r="V3" s="28">
        <v>22</v>
      </c>
      <c r="W3" s="28">
        <v>23</v>
      </c>
    </row>
    <row r="4" spans="1:23" s="4" customFormat="1" ht="12">
      <c r="A4" s="77" t="s">
        <v>74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</row>
    <row r="5" spans="1:23" s="3" customFormat="1" ht="72">
      <c r="A5" s="66" t="s">
        <v>89</v>
      </c>
      <c r="B5" s="78" t="s">
        <v>50</v>
      </c>
      <c r="C5" s="5" t="s">
        <v>110</v>
      </c>
      <c r="D5" s="6" t="s">
        <v>7</v>
      </c>
      <c r="E5" s="7">
        <v>1</v>
      </c>
      <c r="F5" s="68">
        <v>6000</v>
      </c>
      <c r="G5" s="8"/>
      <c r="H5" s="9"/>
      <c r="I5" s="10"/>
      <c r="J5" s="68">
        <v>0</v>
      </c>
      <c r="K5" s="11" t="s">
        <v>28</v>
      </c>
      <c r="L5" s="12" t="s">
        <v>7</v>
      </c>
      <c r="M5" s="7">
        <v>70</v>
      </c>
      <c r="N5" s="68">
        <v>56800</v>
      </c>
      <c r="O5" s="8"/>
      <c r="P5" s="9"/>
      <c r="Q5" s="10"/>
      <c r="R5" s="68">
        <v>0</v>
      </c>
      <c r="S5" s="8"/>
      <c r="T5" s="9"/>
      <c r="U5" s="10"/>
      <c r="V5" s="74">
        <v>0</v>
      </c>
      <c r="W5" s="73">
        <v>62800</v>
      </c>
    </row>
    <row r="6" spans="1:23" s="3" customFormat="1" ht="60">
      <c r="A6" s="66"/>
      <c r="B6" s="78"/>
      <c r="C6" s="5"/>
      <c r="D6" s="6"/>
      <c r="E6" s="7"/>
      <c r="F6" s="68"/>
      <c r="G6" s="8"/>
      <c r="H6" s="9"/>
      <c r="I6" s="10"/>
      <c r="J6" s="68"/>
      <c r="K6" s="11" t="s">
        <v>78</v>
      </c>
      <c r="L6" s="12" t="s">
        <v>7</v>
      </c>
      <c r="M6" s="7">
        <v>70</v>
      </c>
      <c r="N6" s="68"/>
      <c r="O6" s="8"/>
      <c r="P6" s="9"/>
      <c r="Q6" s="10"/>
      <c r="R6" s="68"/>
      <c r="S6" s="8"/>
      <c r="T6" s="9"/>
      <c r="U6" s="10"/>
      <c r="V6" s="74"/>
      <c r="W6" s="73"/>
    </row>
    <row r="7" spans="1:23" s="3" customFormat="1" ht="24">
      <c r="A7" s="66"/>
      <c r="B7" s="78"/>
      <c r="C7" s="5"/>
      <c r="D7" s="6"/>
      <c r="E7" s="7"/>
      <c r="F7" s="68"/>
      <c r="G7" s="8"/>
      <c r="H7" s="9"/>
      <c r="I7" s="10"/>
      <c r="J7" s="68"/>
      <c r="K7" s="11" t="s">
        <v>79</v>
      </c>
      <c r="L7" s="12" t="s">
        <v>7</v>
      </c>
      <c r="M7" s="7">
        <v>50</v>
      </c>
      <c r="N7" s="68"/>
      <c r="O7" s="8"/>
      <c r="P7" s="9"/>
      <c r="Q7" s="10"/>
      <c r="R7" s="68"/>
      <c r="S7" s="8"/>
      <c r="T7" s="9"/>
      <c r="U7" s="10"/>
      <c r="V7" s="74"/>
      <c r="W7" s="73"/>
    </row>
    <row r="8" spans="1:23" s="3" customFormat="1" ht="12">
      <c r="A8" s="66"/>
      <c r="B8" s="78"/>
      <c r="C8" s="5"/>
      <c r="D8" s="6"/>
      <c r="E8" s="7"/>
      <c r="F8" s="68"/>
      <c r="G8" s="8"/>
      <c r="H8" s="9"/>
      <c r="I8" s="10"/>
      <c r="J8" s="68"/>
      <c r="K8" s="11" t="s">
        <v>29</v>
      </c>
      <c r="L8" s="12" t="s">
        <v>7</v>
      </c>
      <c r="M8" s="7">
        <v>40</v>
      </c>
      <c r="N8" s="68"/>
      <c r="O8" s="8"/>
      <c r="P8" s="9"/>
      <c r="Q8" s="10"/>
      <c r="R8" s="68"/>
      <c r="S8" s="8"/>
      <c r="T8" s="9"/>
      <c r="U8" s="10"/>
      <c r="V8" s="74"/>
      <c r="W8" s="73"/>
    </row>
    <row r="9" spans="1:23" s="3" customFormat="1" ht="12">
      <c r="A9" s="66"/>
      <c r="B9" s="78"/>
      <c r="C9" s="5"/>
      <c r="D9" s="6"/>
      <c r="E9" s="7"/>
      <c r="F9" s="68"/>
      <c r="G9" s="8"/>
      <c r="H9" s="9"/>
      <c r="I9" s="10"/>
      <c r="J9" s="68"/>
      <c r="K9" s="11" t="s">
        <v>30</v>
      </c>
      <c r="L9" s="12" t="s">
        <v>7</v>
      </c>
      <c r="M9" s="7">
        <v>40</v>
      </c>
      <c r="N9" s="68"/>
      <c r="O9" s="8"/>
      <c r="P9" s="9"/>
      <c r="Q9" s="10"/>
      <c r="R9" s="68"/>
      <c r="S9" s="8"/>
      <c r="T9" s="9"/>
      <c r="U9" s="10"/>
      <c r="V9" s="74"/>
      <c r="W9" s="73"/>
    </row>
    <row r="10" spans="1:23" s="3" customFormat="1" ht="83.25" customHeight="1">
      <c r="A10" s="66" t="s">
        <v>90</v>
      </c>
      <c r="B10" s="67" t="s">
        <v>49</v>
      </c>
      <c r="C10" s="11"/>
      <c r="D10" s="13"/>
      <c r="E10" s="7"/>
      <c r="F10" s="68">
        <v>0</v>
      </c>
      <c r="G10" s="14"/>
      <c r="H10" s="15"/>
      <c r="I10" s="10"/>
      <c r="J10" s="68">
        <v>0</v>
      </c>
      <c r="K10" s="11" t="s">
        <v>113</v>
      </c>
      <c r="L10" s="12" t="s">
        <v>7</v>
      </c>
      <c r="M10" s="7">
        <v>90</v>
      </c>
      <c r="N10" s="68">
        <v>34950</v>
      </c>
      <c r="O10" s="11" t="s">
        <v>125</v>
      </c>
      <c r="P10" s="15" t="s">
        <v>9</v>
      </c>
      <c r="Q10" s="7"/>
      <c r="R10" s="68">
        <v>60000</v>
      </c>
      <c r="S10" s="9" t="s">
        <v>129</v>
      </c>
      <c r="T10" s="12" t="s">
        <v>7</v>
      </c>
      <c r="U10" s="9">
        <v>4</v>
      </c>
      <c r="V10" s="74">
        <v>36000</v>
      </c>
      <c r="W10" s="73">
        <f>SUM(F10,F15,J10,J15,N10,N15,R10,R15,V10,V15)</f>
        <v>144050</v>
      </c>
    </row>
    <row r="11" spans="1:23" s="3" customFormat="1" ht="36">
      <c r="A11" s="66"/>
      <c r="B11" s="67"/>
      <c r="C11" s="11"/>
      <c r="D11" s="13"/>
      <c r="E11" s="7"/>
      <c r="F11" s="68"/>
      <c r="G11" s="16"/>
      <c r="H11" s="15"/>
      <c r="I11" s="10"/>
      <c r="J11" s="68"/>
      <c r="K11" s="11" t="s">
        <v>114</v>
      </c>
      <c r="L11" s="12" t="s">
        <v>7</v>
      </c>
      <c r="M11" s="7">
        <v>90</v>
      </c>
      <c r="N11" s="68"/>
      <c r="O11" s="8"/>
      <c r="P11" s="9"/>
      <c r="Q11" s="10"/>
      <c r="R11" s="68"/>
      <c r="S11" s="8"/>
      <c r="T11" s="9"/>
      <c r="U11" s="10"/>
      <c r="V11" s="74"/>
      <c r="W11" s="73"/>
    </row>
    <row r="12" spans="1:23" s="3" customFormat="1" ht="60">
      <c r="A12" s="66"/>
      <c r="B12" s="67"/>
      <c r="C12" s="11"/>
      <c r="D12" s="13"/>
      <c r="E12" s="7"/>
      <c r="F12" s="68"/>
      <c r="G12" s="16"/>
      <c r="H12" s="12"/>
      <c r="I12" s="2"/>
      <c r="J12" s="68"/>
      <c r="K12" s="11" t="s">
        <v>115</v>
      </c>
      <c r="L12" s="12" t="s">
        <v>7</v>
      </c>
      <c r="M12" s="7">
        <v>3</v>
      </c>
      <c r="N12" s="68"/>
      <c r="O12" s="8"/>
      <c r="P12" s="9"/>
      <c r="Q12" s="10"/>
      <c r="R12" s="68"/>
      <c r="S12" s="8"/>
      <c r="T12" s="9"/>
      <c r="U12" s="10"/>
      <c r="V12" s="74"/>
      <c r="W12" s="73"/>
    </row>
    <row r="13" spans="1:23" s="3" customFormat="1" ht="36">
      <c r="A13" s="66"/>
      <c r="B13" s="67"/>
      <c r="C13" s="11"/>
      <c r="D13" s="13"/>
      <c r="E13" s="7"/>
      <c r="F13" s="68"/>
      <c r="G13" s="16"/>
      <c r="H13" s="12"/>
      <c r="I13" s="17"/>
      <c r="J13" s="68"/>
      <c r="K13" s="11" t="s">
        <v>116</v>
      </c>
      <c r="L13" s="12" t="s">
        <v>7</v>
      </c>
      <c r="M13" s="7">
        <v>3</v>
      </c>
      <c r="N13" s="68"/>
      <c r="O13" s="8"/>
      <c r="P13" s="9"/>
      <c r="Q13" s="10"/>
      <c r="R13" s="68"/>
      <c r="S13" s="8"/>
      <c r="T13" s="9"/>
      <c r="U13" s="10"/>
      <c r="V13" s="74"/>
      <c r="W13" s="73"/>
    </row>
    <row r="14" spans="1:23" s="3" customFormat="1" ht="60">
      <c r="A14" s="66"/>
      <c r="B14" s="67"/>
      <c r="C14" s="11"/>
      <c r="D14" s="13"/>
      <c r="E14" s="7"/>
      <c r="F14" s="68"/>
      <c r="G14" s="16"/>
      <c r="H14" s="12"/>
      <c r="I14" s="17"/>
      <c r="J14" s="68"/>
      <c r="K14" s="11" t="s">
        <v>117</v>
      </c>
      <c r="L14" s="12" t="s">
        <v>7</v>
      </c>
      <c r="M14" s="7">
        <v>20</v>
      </c>
      <c r="N14" s="68"/>
      <c r="O14" s="8"/>
      <c r="P14" s="9"/>
      <c r="Q14" s="10"/>
      <c r="R14" s="68"/>
      <c r="S14" s="8"/>
      <c r="T14" s="9"/>
      <c r="U14" s="10"/>
      <c r="V14" s="74"/>
      <c r="W14" s="73"/>
    </row>
    <row r="15" spans="1:23" s="3" customFormat="1" ht="60">
      <c r="A15" s="66"/>
      <c r="B15" s="67" t="s">
        <v>75</v>
      </c>
      <c r="C15" s="33" t="s">
        <v>111</v>
      </c>
      <c r="D15" s="6" t="s">
        <v>9</v>
      </c>
      <c r="E15" s="7"/>
      <c r="F15" s="68">
        <v>5000</v>
      </c>
      <c r="G15" s="8"/>
      <c r="H15" s="9"/>
      <c r="I15" s="18" t="s">
        <v>11</v>
      </c>
      <c r="J15" s="68">
        <v>0</v>
      </c>
      <c r="K15" s="11" t="s">
        <v>118</v>
      </c>
      <c r="L15" s="12" t="s">
        <v>7</v>
      </c>
      <c r="M15" s="7">
        <v>2</v>
      </c>
      <c r="N15" s="68">
        <v>4100</v>
      </c>
      <c r="O15" s="8"/>
      <c r="P15" s="9"/>
      <c r="Q15" s="10"/>
      <c r="R15" s="68">
        <v>4000</v>
      </c>
      <c r="S15" s="8"/>
      <c r="T15" s="9"/>
      <c r="U15" s="10"/>
      <c r="V15" s="74">
        <v>0</v>
      </c>
      <c r="W15" s="73"/>
    </row>
    <row r="16" spans="1:23" s="3" customFormat="1" ht="36">
      <c r="A16" s="66"/>
      <c r="B16" s="67"/>
      <c r="C16" s="33"/>
      <c r="D16" s="6"/>
      <c r="E16" s="7"/>
      <c r="F16" s="68"/>
      <c r="G16" s="8"/>
      <c r="H16" s="9"/>
      <c r="I16" s="18"/>
      <c r="J16" s="68"/>
      <c r="K16" s="11" t="s">
        <v>119</v>
      </c>
      <c r="L16" s="12" t="s">
        <v>7</v>
      </c>
      <c r="M16" s="7">
        <v>3</v>
      </c>
      <c r="N16" s="68"/>
      <c r="O16" s="8"/>
      <c r="P16" s="9"/>
      <c r="Q16" s="10"/>
      <c r="R16" s="68"/>
      <c r="S16" s="8"/>
      <c r="T16" s="9"/>
      <c r="U16" s="10"/>
      <c r="V16" s="74"/>
      <c r="W16" s="73"/>
    </row>
    <row r="17" spans="1:23" s="3" customFormat="1" ht="72">
      <c r="A17" s="66"/>
      <c r="B17" s="67"/>
      <c r="C17" s="33"/>
      <c r="D17" s="6"/>
      <c r="E17" s="7"/>
      <c r="F17" s="68"/>
      <c r="G17" s="8"/>
      <c r="H17" s="9"/>
      <c r="I17" s="18"/>
      <c r="J17" s="68"/>
      <c r="K17" s="11" t="s">
        <v>120</v>
      </c>
      <c r="L17" s="12" t="s">
        <v>7</v>
      </c>
      <c r="M17" s="7">
        <v>7</v>
      </c>
      <c r="N17" s="68"/>
      <c r="O17" s="8" t="s">
        <v>126</v>
      </c>
      <c r="P17" s="9" t="s">
        <v>9</v>
      </c>
      <c r="Q17" s="10"/>
      <c r="R17" s="68"/>
      <c r="S17" s="8"/>
      <c r="T17" s="9"/>
      <c r="U17" s="10"/>
      <c r="V17" s="74"/>
      <c r="W17" s="73"/>
    </row>
    <row r="18" spans="1:23" s="3" customFormat="1" ht="36">
      <c r="A18" s="66"/>
      <c r="B18" s="67"/>
      <c r="C18" s="33"/>
      <c r="D18" s="6"/>
      <c r="E18" s="7"/>
      <c r="F18" s="68"/>
      <c r="G18" s="8"/>
      <c r="H18" s="9"/>
      <c r="I18" s="18"/>
      <c r="J18" s="68"/>
      <c r="K18" s="11" t="s">
        <v>116</v>
      </c>
      <c r="L18" s="12" t="s">
        <v>7</v>
      </c>
      <c r="M18" s="7">
        <v>6</v>
      </c>
      <c r="N18" s="68"/>
      <c r="O18" s="8"/>
      <c r="P18" s="9"/>
      <c r="Q18" s="10"/>
      <c r="R18" s="68"/>
      <c r="S18" s="8"/>
      <c r="T18" s="9"/>
      <c r="U18" s="10"/>
      <c r="V18" s="74"/>
      <c r="W18" s="73"/>
    </row>
    <row r="19" spans="1:23" s="3" customFormat="1" ht="60">
      <c r="A19" s="66"/>
      <c r="B19" s="67"/>
      <c r="C19" s="33"/>
      <c r="D19" s="6"/>
      <c r="E19" s="7"/>
      <c r="F19" s="68"/>
      <c r="G19" s="8"/>
      <c r="H19" s="9"/>
      <c r="I19" s="18"/>
      <c r="J19" s="68"/>
      <c r="K19" s="11" t="s">
        <v>28</v>
      </c>
      <c r="L19" s="12" t="s">
        <v>7</v>
      </c>
      <c r="M19" s="7">
        <v>2</v>
      </c>
      <c r="N19" s="68"/>
      <c r="O19" s="8"/>
      <c r="P19" s="9"/>
      <c r="Q19" s="10"/>
      <c r="R19" s="68"/>
      <c r="S19" s="8"/>
      <c r="T19" s="9"/>
      <c r="U19" s="10"/>
      <c r="V19" s="74"/>
      <c r="W19" s="73"/>
    </row>
    <row r="20" spans="1:23" s="3" customFormat="1" ht="60">
      <c r="A20" s="66" t="s">
        <v>91</v>
      </c>
      <c r="B20" s="67" t="s">
        <v>51</v>
      </c>
      <c r="C20" s="11"/>
      <c r="D20" s="13"/>
      <c r="E20" s="7"/>
      <c r="F20" s="68">
        <v>0</v>
      </c>
      <c r="G20" s="14"/>
      <c r="H20" s="15"/>
      <c r="I20" s="10"/>
      <c r="J20" s="68">
        <v>0</v>
      </c>
      <c r="K20" s="11" t="s">
        <v>121</v>
      </c>
      <c r="L20" s="12" t="s">
        <v>7</v>
      </c>
      <c r="M20" s="7">
        <v>40</v>
      </c>
      <c r="N20" s="68">
        <v>35000</v>
      </c>
      <c r="O20" s="8"/>
      <c r="P20" s="9" t="s">
        <v>43</v>
      </c>
      <c r="Q20" s="10"/>
      <c r="R20" s="68">
        <v>0</v>
      </c>
      <c r="S20" s="69" t="s">
        <v>84</v>
      </c>
      <c r="T20" s="70" t="s">
        <v>9</v>
      </c>
      <c r="U20" s="71"/>
      <c r="V20" s="72">
        <v>75000</v>
      </c>
      <c r="W20" s="73">
        <v>505800</v>
      </c>
    </row>
    <row r="21" spans="1:23" s="3" customFormat="1" ht="60">
      <c r="A21" s="66"/>
      <c r="B21" s="67"/>
      <c r="C21" s="11"/>
      <c r="D21" s="13"/>
      <c r="E21" s="7"/>
      <c r="F21" s="68"/>
      <c r="G21" s="14"/>
      <c r="H21" s="15"/>
      <c r="I21" s="10"/>
      <c r="J21" s="68"/>
      <c r="K21" s="11" t="s">
        <v>122</v>
      </c>
      <c r="L21" s="12" t="s">
        <v>7</v>
      </c>
      <c r="M21" s="7">
        <v>30</v>
      </c>
      <c r="N21" s="68"/>
      <c r="O21" s="8"/>
      <c r="P21" s="9"/>
      <c r="Q21" s="10"/>
      <c r="R21" s="68"/>
      <c r="S21" s="69"/>
      <c r="T21" s="70"/>
      <c r="U21" s="71"/>
      <c r="V21" s="72"/>
      <c r="W21" s="73"/>
    </row>
    <row r="22" spans="1:23" s="3" customFormat="1" ht="126.75">
      <c r="A22" s="66"/>
      <c r="B22" s="51" t="s">
        <v>52</v>
      </c>
      <c r="C22" s="11" t="s">
        <v>112</v>
      </c>
      <c r="D22" s="6" t="s">
        <v>10</v>
      </c>
      <c r="E22" s="7">
        <v>2</v>
      </c>
      <c r="F22" s="1">
        <v>10000</v>
      </c>
      <c r="G22" s="8"/>
      <c r="H22" s="9"/>
      <c r="I22" s="10"/>
      <c r="J22" s="1">
        <v>0</v>
      </c>
      <c r="K22" s="19"/>
      <c r="L22" s="13"/>
      <c r="M22" s="7"/>
      <c r="N22" s="1">
        <v>0</v>
      </c>
      <c r="O22" s="8"/>
      <c r="P22" s="9"/>
      <c r="Q22" s="10"/>
      <c r="R22" s="1">
        <v>0</v>
      </c>
      <c r="S22" s="8"/>
      <c r="T22" s="9"/>
      <c r="U22" s="10"/>
      <c r="V22" s="20">
        <v>0</v>
      </c>
      <c r="W22" s="73"/>
    </row>
    <row r="23" spans="1:23" s="3" customFormat="1" ht="228">
      <c r="A23" s="66"/>
      <c r="B23" s="51" t="s">
        <v>53</v>
      </c>
      <c r="C23" s="11"/>
      <c r="D23" s="6"/>
      <c r="E23" s="7"/>
      <c r="F23" s="1">
        <v>0</v>
      </c>
      <c r="G23" s="16" t="s">
        <v>106</v>
      </c>
      <c r="H23" s="12" t="s">
        <v>8</v>
      </c>
      <c r="I23" s="17">
        <v>195</v>
      </c>
      <c r="J23" s="1">
        <v>58500</v>
      </c>
      <c r="K23" s="19"/>
      <c r="L23" s="13"/>
      <c r="M23" s="7"/>
      <c r="N23" s="1">
        <v>0</v>
      </c>
      <c r="O23" s="8"/>
      <c r="P23" s="9"/>
      <c r="Q23" s="10"/>
      <c r="R23" s="1">
        <v>0</v>
      </c>
      <c r="S23" s="8"/>
      <c r="T23" s="9"/>
      <c r="U23" s="10"/>
      <c r="V23" s="20">
        <v>0</v>
      </c>
      <c r="W23" s="73"/>
    </row>
    <row r="24" spans="1:23" s="3" customFormat="1" ht="228">
      <c r="A24" s="66"/>
      <c r="B24" s="51" t="s">
        <v>54</v>
      </c>
      <c r="C24" s="11"/>
      <c r="D24" s="6"/>
      <c r="E24" s="7"/>
      <c r="F24" s="1">
        <v>0</v>
      </c>
      <c r="G24" s="16" t="s">
        <v>106</v>
      </c>
      <c r="H24" s="12" t="s">
        <v>8</v>
      </c>
      <c r="I24" s="17">
        <v>237</v>
      </c>
      <c r="J24" s="1">
        <v>71100</v>
      </c>
      <c r="K24" s="19"/>
      <c r="L24" s="13"/>
      <c r="M24" s="7"/>
      <c r="N24" s="1">
        <v>0</v>
      </c>
      <c r="O24" s="8"/>
      <c r="P24" s="9"/>
      <c r="Q24" s="10"/>
      <c r="R24" s="1">
        <v>0</v>
      </c>
      <c r="S24" s="11" t="s">
        <v>128</v>
      </c>
      <c r="T24" s="21" t="s">
        <v>107</v>
      </c>
      <c r="U24" s="17">
        <v>45</v>
      </c>
      <c r="V24" s="20">
        <v>58500</v>
      </c>
      <c r="W24" s="73"/>
    </row>
    <row r="25" spans="1:23" s="3" customFormat="1" ht="132.75">
      <c r="A25" s="66"/>
      <c r="B25" s="52" t="s">
        <v>55</v>
      </c>
      <c r="C25" s="11"/>
      <c r="D25" s="6"/>
      <c r="E25" s="7"/>
      <c r="F25" s="1">
        <v>0</v>
      </c>
      <c r="G25" s="16"/>
      <c r="H25" s="12"/>
      <c r="I25" s="17"/>
      <c r="J25" s="1">
        <v>0</v>
      </c>
      <c r="K25" s="19"/>
      <c r="L25" s="13"/>
      <c r="M25" s="7"/>
      <c r="N25" s="1">
        <v>0</v>
      </c>
      <c r="O25" s="11" t="s">
        <v>47</v>
      </c>
      <c r="P25" s="15" t="s">
        <v>7</v>
      </c>
      <c r="Q25" s="10">
        <v>5</v>
      </c>
      <c r="R25" s="1">
        <v>7500</v>
      </c>
      <c r="S25" s="8"/>
      <c r="T25" s="9"/>
      <c r="U25" s="10"/>
      <c r="V25" s="20">
        <v>0</v>
      </c>
      <c r="W25" s="73"/>
    </row>
    <row r="26" spans="1:23" s="3" customFormat="1" ht="228">
      <c r="A26" s="66"/>
      <c r="B26" s="51" t="s">
        <v>56</v>
      </c>
      <c r="C26" s="11"/>
      <c r="D26" s="6"/>
      <c r="E26" s="7"/>
      <c r="F26" s="1">
        <v>0</v>
      </c>
      <c r="G26" s="16" t="s">
        <v>106</v>
      </c>
      <c r="H26" s="12" t="s">
        <v>8</v>
      </c>
      <c r="I26" s="17">
        <v>165</v>
      </c>
      <c r="J26" s="1">
        <v>49500</v>
      </c>
      <c r="K26" s="19"/>
      <c r="L26" s="13"/>
      <c r="M26" s="7"/>
      <c r="N26" s="1">
        <v>0</v>
      </c>
      <c r="O26" s="11" t="s">
        <v>127</v>
      </c>
      <c r="P26" s="15" t="s">
        <v>10</v>
      </c>
      <c r="Q26" s="10">
        <v>5</v>
      </c>
      <c r="R26" s="1">
        <v>7500</v>
      </c>
      <c r="S26" s="8"/>
      <c r="T26" s="9"/>
      <c r="U26" s="10"/>
      <c r="V26" s="20">
        <v>0</v>
      </c>
      <c r="W26" s="73"/>
    </row>
    <row r="27" spans="1:23" s="3" customFormat="1" ht="228">
      <c r="A27" s="66"/>
      <c r="B27" s="51" t="s">
        <v>57</v>
      </c>
      <c r="C27" s="11"/>
      <c r="D27" s="6"/>
      <c r="E27" s="7"/>
      <c r="F27" s="1">
        <v>0</v>
      </c>
      <c r="G27" s="16" t="s">
        <v>106</v>
      </c>
      <c r="H27" s="12" t="s">
        <v>8</v>
      </c>
      <c r="I27" s="10">
        <v>189</v>
      </c>
      <c r="J27" s="1">
        <v>56700</v>
      </c>
      <c r="K27" s="19"/>
      <c r="L27" s="13"/>
      <c r="M27" s="7"/>
      <c r="N27" s="1">
        <v>0</v>
      </c>
      <c r="O27" s="8"/>
      <c r="P27" s="9"/>
      <c r="Q27" s="10"/>
      <c r="R27" s="1">
        <v>0</v>
      </c>
      <c r="S27" s="8"/>
      <c r="T27" s="9"/>
      <c r="U27" s="10"/>
      <c r="V27" s="20">
        <v>0</v>
      </c>
      <c r="W27" s="73"/>
    </row>
    <row r="28" spans="1:23" s="3" customFormat="1" ht="228">
      <c r="A28" s="66"/>
      <c r="B28" s="51" t="s">
        <v>58</v>
      </c>
      <c r="C28" s="11"/>
      <c r="D28" s="6"/>
      <c r="E28" s="7"/>
      <c r="F28" s="1">
        <v>0</v>
      </c>
      <c r="G28" s="16" t="s">
        <v>106</v>
      </c>
      <c r="H28" s="12" t="s">
        <v>8</v>
      </c>
      <c r="I28" s="10">
        <v>35</v>
      </c>
      <c r="J28" s="1">
        <v>10500</v>
      </c>
      <c r="K28" s="19"/>
      <c r="L28" s="13"/>
      <c r="M28" s="7"/>
      <c r="N28" s="1">
        <v>0</v>
      </c>
      <c r="O28" s="8"/>
      <c r="P28" s="9"/>
      <c r="Q28" s="10"/>
      <c r="R28" s="1">
        <v>0</v>
      </c>
      <c r="S28" s="8"/>
      <c r="T28" s="9"/>
      <c r="U28" s="10"/>
      <c r="V28" s="20">
        <v>0</v>
      </c>
      <c r="W28" s="73"/>
    </row>
    <row r="29" spans="1:23" s="3" customFormat="1" ht="60">
      <c r="A29" s="66"/>
      <c r="B29" s="67" t="s">
        <v>59</v>
      </c>
      <c r="C29" s="11"/>
      <c r="D29" s="6"/>
      <c r="E29" s="7"/>
      <c r="F29" s="68">
        <v>0</v>
      </c>
      <c r="G29" s="16"/>
      <c r="H29" s="12"/>
      <c r="I29" s="10"/>
      <c r="J29" s="68">
        <v>0</v>
      </c>
      <c r="K29" s="11" t="s">
        <v>123</v>
      </c>
      <c r="L29" s="12" t="s">
        <v>7</v>
      </c>
      <c r="M29" s="7">
        <v>6</v>
      </c>
      <c r="N29" s="68">
        <v>3000</v>
      </c>
      <c r="O29" s="8"/>
      <c r="P29" s="9"/>
      <c r="Q29" s="10"/>
      <c r="R29" s="68">
        <v>0</v>
      </c>
      <c r="S29" s="8"/>
      <c r="T29" s="9"/>
      <c r="U29" s="10"/>
      <c r="V29" s="74">
        <v>0</v>
      </c>
      <c r="W29" s="73"/>
    </row>
    <row r="30" spans="1:23" s="3" customFormat="1" ht="48">
      <c r="A30" s="66"/>
      <c r="B30" s="67"/>
      <c r="C30" s="11"/>
      <c r="D30" s="6"/>
      <c r="E30" s="7"/>
      <c r="F30" s="68"/>
      <c r="G30" s="16"/>
      <c r="H30" s="12"/>
      <c r="I30" s="10"/>
      <c r="J30" s="68"/>
      <c r="K30" s="11" t="s">
        <v>124</v>
      </c>
      <c r="L30" s="12" t="s">
        <v>7</v>
      </c>
      <c r="M30" s="7">
        <v>6</v>
      </c>
      <c r="N30" s="68"/>
      <c r="O30" s="8"/>
      <c r="P30" s="9"/>
      <c r="Q30" s="10"/>
      <c r="R30" s="68"/>
      <c r="S30" s="8"/>
      <c r="T30" s="9"/>
      <c r="U30" s="10"/>
      <c r="V30" s="74"/>
      <c r="W30" s="73"/>
    </row>
    <row r="31" spans="1:23" s="3" customFormat="1" ht="60">
      <c r="A31" s="66"/>
      <c r="B31" s="67"/>
      <c r="C31" s="11"/>
      <c r="D31" s="6"/>
      <c r="E31" s="7"/>
      <c r="F31" s="68"/>
      <c r="G31" s="16"/>
      <c r="H31" s="12"/>
      <c r="I31" s="10"/>
      <c r="J31" s="68"/>
      <c r="K31" s="11" t="s">
        <v>122</v>
      </c>
      <c r="L31" s="12" t="s">
        <v>7</v>
      </c>
      <c r="M31" s="7">
        <v>6</v>
      </c>
      <c r="N31" s="68"/>
      <c r="O31" s="8"/>
      <c r="P31" s="9"/>
      <c r="Q31" s="10"/>
      <c r="R31" s="68"/>
      <c r="S31" s="8"/>
      <c r="T31" s="9"/>
      <c r="U31" s="10"/>
      <c r="V31" s="74"/>
      <c r="W31" s="73"/>
    </row>
    <row r="32" spans="1:23" s="3" customFormat="1" ht="149.25">
      <c r="A32" s="66"/>
      <c r="B32" s="51" t="s">
        <v>81</v>
      </c>
      <c r="C32" s="11"/>
      <c r="D32" s="6"/>
      <c r="E32" s="7"/>
      <c r="F32" s="1">
        <v>0</v>
      </c>
      <c r="G32" s="14" t="s">
        <v>27</v>
      </c>
      <c r="H32" s="15" t="s">
        <v>7</v>
      </c>
      <c r="I32" s="10">
        <v>9</v>
      </c>
      <c r="J32" s="1">
        <v>63000</v>
      </c>
      <c r="K32" s="11"/>
      <c r="L32" s="12"/>
      <c r="M32" s="7"/>
      <c r="N32" s="1">
        <v>0</v>
      </c>
      <c r="O32" s="8"/>
      <c r="P32" s="9"/>
      <c r="Q32" s="10"/>
      <c r="R32" s="1">
        <v>0</v>
      </c>
      <c r="S32" s="8"/>
      <c r="T32" s="9"/>
      <c r="U32" s="10"/>
      <c r="V32" s="20">
        <v>0</v>
      </c>
      <c r="W32" s="73"/>
    </row>
    <row r="33" spans="1:23" s="3" customFormat="1" ht="12">
      <c r="A33" s="53" t="s">
        <v>12</v>
      </c>
      <c r="B33" s="53"/>
      <c r="C33" s="5"/>
      <c r="D33" s="6"/>
      <c r="E33" s="7"/>
      <c r="F33" s="31">
        <f>SUM(F5:F32)</f>
        <v>21000</v>
      </c>
      <c r="G33" s="19"/>
      <c r="H33" s="13"/>
      <c r="I33" s="7"/>
      <c r="J33" s="31">
        <f>SUM(J5:J32)</f>
        <v>309300</v>
      </c>
      <c r="K33" s="19"/>
      <c r="L33" s="13"/>
      <c r="M33" s="7"/>
      <c r="N33" s="31">
        <f>SUM(N5:N32)</f>
        <v>133850</v>
      </c>
      <c r="O33" s="19"/>
      <c r="P33" s="13"/>
      <c r="Q33" s="7"/>
      <c r="R33" s="31">
        <f>SUM(R5:R32)</f>
        <v>79000</v>
      </c>
      <c r="S33" s="19"/>
      <c r="T33" s="13"/>
      <c r="U33" s="7"/>
      <c r="V33" s="31">
        <f>SUM(V5:V32)</f>
        <v>169500</v>
      </c>
      <c r="W33" s="31">
        <f>SUM(V33,R33,N33,J33,F33)</f>
        <v>712650</v>
      </c>
    </row>
    <row r="36" ht="12">
      <c r="A36" s="47" t="s">
        <v>108</v>
      </c>
    </row>
    <row r="37" ht="12">
      <c r="A37" s="22" t="s">
        <v>109</v>
      </c>
    </row>
  </sheetData>
  <sheetProtection/>
  <mergeCells count="48">
    <mergeCell ref="A1:A2"/>
    <mergeCell ref="B1:B2"/>
    <mergeCell ref="C1:F1"/>
    <mergeCell ref="G1:J1"/>
    <mergeCell ref="K1:N1"/>
    <mergeCell ref="O1:R1"/>
    <mergeCell ref="S1:V1"/>
    <mergeCell ref="W1:W2"/>
    <mergeCell ref="A4:W4"/>
    <mergeCell ref="A5:A9"/>
    <mergeCell ref="B5:B9"/>
    <mergeCell ref="F5:F9"/>
    <mergeCell ref="J5:J9"/>
    <mergeCell ref="N5:N9"/>
    <mergeCell ref="R5:R9"/>
    <mergeCell ref="V5:V9"/>
    <mergeCell ref="W5:W9"/>
    <mergeCell ref="A10:A19"/>
    <mergeCell ref="B10:B14"/>
    <mergeCell ref="F10:F14"/>
    <mergeCell ref="J10:J14"/>
    <mergeCell ref="N10:N14"/>
    <mergeCell ref="R10:R14"/>
    <mergeCell ref="V10:V14"/>
    <mergeCell ref="W10:W19"/>
    <mergeCell ref="B15:B19"/>
    <mergeCell ref="W20:W32"/>
    <mergeCell ref="F15:F19"/>
    <mergeCell ref="J15:J19"/>
    <mergeCell ref="N15:N19"/>
    <mergeCell ref="R15:R19"/>
    <mergeCell ref="V15:V19"/>
    <mergeCell ref="F20:F21"/>
    <mergeCell ref="J20:J21"/>
    <mergeCell ref="N20:N21"/>
    <mergeCell ref="V29:V31"/>
    <mergeCell ref="V20:V21"/>
    <mergeCell ref="B29:B31"/>
    <mergeCell ref="F29:F31"/>
    <mergeCell ref="J29:J31"/>
    <mergeCell ref="N29:N31"/>
    <mergeCell ref="R29:R31"/>
    <mergeCell ref="A20:A32"/>
    <mergeCell ref="B20:B21"/>
    <mergeCell ref="R20:R21"/>
    <mergeCell ref="S20:S21"/>
    <mergeCell ref="T20:T21"/>
    <mergeCell ref="U20:U21"/>
  </mergeCells>
  <printOptions/>
  <pageMargins left="0.7" right="0.7" top="0.75" bottom="0.75" header="0.3" footer="0.3"/>
  <pageSetup horizontalDpi="600" verticalDpi="600" orientation="landscape" paperSize="8" scale="71" r:id="rId1"/>
  <rowBreaks count="2" manualBreakCount="2">
    <brk id="19" max="255" man="1"/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zoomScale="120" zoomScaleNormal="120" zoomScalePageLayoutView="0" workbookViewId="0" topLeftCell="A1">
      <selection activeCell="O5" sqref="O5"/>
    </sheetView>
  </sheetViews>
  <sheetFormatPr defaultColWidth="9.140625" defaultRowHeight="12.75"/>
  <cols>
    <col min="1" max="1" width="4.140625" style="0" customWidth="1"/>
    <col min="2" max="2" width="6.140625" style="0" customWidth="1"/>
    <col min="3" max="3" width="18.7109375" style="0" customWidth="1"/>
    <col min="4" max="4" width="5.421875" style="0" customWidth="1"/>
    <col min="5" max="5" width="4.28125" style="0" customWidth="1"/>
    <col min="6" max="6" width="9.140625" style="0" customWidth="1"/>
    <col min="7" max="7" width="9.7109375" style="0" customWidth="1"/>
    <col min="8" max="8" width="5.7109375" style="0" customWidth="1"/>
    <col min="9" max="9" width="4.28125" style="0" customWidth="1"/>
    <col min="10" max="10" width="9.140625" style="0" customWidth="1"/>
    <col min="11" max="11" width="9.57421875" style="0" customWidth="1"/>
    <col min="12" max="12" width="5.7109375" style="0" customWidth="1"/>
    <col min="13" max="13" width="4.28125" style="0" customWidth="1"/>
    <col min="14" max="14" width="9.140625" style="0" customWidth="1"/>
    <col min="15" max="15" width="7.7109375" style="0" customWidth="1"/>
    <col min="16" max="16" width="5.421875" style="0" customWidth="1"/>
    <col min="17" max="17" width="4.28125" style="0" customWidth="1"/>
    <col min="18" max="18" width="9.28125" style="0" customWidth="1"/>
    <col min="19" max="19" width="10.7109375" style="0" customWidth="1"/>
  </cols>
  <sheetData>
    <row r="1" spans="1:19" s="3" customFormat="1" ht="12.75" customHeight="1">
      <c r="A1" s="79" t="s">
        <v>5</v>
      </c>
      <c r="B1" s="79" t="s">
        <v>6</v>
      </c>
      <c r="C1" s="81" t="s">
        <v>76</v>
      </c>
      <c r="D1" s="81"/>
      <c r="E1" s="81"/>
      <c r="F1" s="81"/>
      <c r="G1" s="82" t="s">
        <v>1</v>
      </c>
      <c r="H1" s="82"/>
      <c r="I1" s="82"/>
      <c r="J1" s="82"/>
      <c r="K1" s="83" t="s">
        <v>2</v>
      </c>
      <c r="L1" s="83"/>
      <c r="M1" s="83"/>
      <c r="N1" s="83"/>
      <c r="O1" s="84" t="s">
        <v>3</v>
      </c>
      <c r="P1" s="84"/>
      <c r="Q1" s="84"/>
      <c r="R1" s="84"/>
      <c r="S1" s="76" t="s">
        <v>151</v>
      </c>
    </row>
    <row r="2" spans="1:19" s="4" customFormat="1" ht="59.25" customHeight="1">
      <c r="A2" s="80"/>
      <c r="B2" s="80"/>
      <c r="C2" s="49" t="s">
        <v>0</v>
      </c>
      <c r="D2" s="24" t="s">
        <v>44</v>
      </c>
      <c r="E2" s="25" t="s">
        <v>77</v>
      </c>
      <c r="F2" s="26" t="s">
        <v>150</v>
      </c>
      <c r="G2" s="48" t="s">
        <v>0</v>
      </c>
      <c r="H2" s="23" t="s">
        <v>45</v>
      </c>
      <c r="I2" s="27" t="s">
        <v>77</v>
      </c>
      <c r="J2" s="26" t="s">
        <v>150</v>
      </c>
      <c r="K2" s="49" t="s">
        <v>0</v>
      </c>
      <c r="L2" s="24" t="s">
        <v>48</v>
      </c>
      <c r="M2" s="25" t="s">
        <v>77</v>
      </c>
      <c r="N2" s="26" t="s">
        <v>150</v>
      </c>
      <c r="O2" s="48" t="s">
        <v>0</v>
      </c>
      <c r="P2" s="23" t="s">
        <v>48</v>
      </c>
      <c r="Q2" s="27" t="s">
        <v>77</v>
      </c>
      <c r="R2" s="26" t="s">
        <v>150</v>
      </c>
      <c r="S2" s="76"/>
    </row>
    <row r="3" spans="1:19" s="4" customFormat="1" ht="12">
      <c r="A3" s="28">
        <v>1</v>
      </c>
      <c r="B3" s="28">
        <v>2</v>
      </c>
      <c r="C3" s="29">
        <v>3</v>
      </c>
      <c r="D3" s="28">
        <v>4</v>
      </c>
      <c r="E3" s="28">
        <v>5</v>
      </c>
      <c r="F3" s="29">
        <v>6</v>
      </c>
      <c r="G3" s="28">
        <v>7</v>
      </c>
      <c r="H3" s="28">
        <v>8</v>
      </c>
      <c r="I3" s="29">
        <v>9</v>
      </c>
      <c r="J3" s="28">
        <v>10</v>
      </c>
      <c r="K3" s="28">
        <v>11</v>
      </c>
      <c r="L3" s="29">
        <v>12</v>
      </c>
      <c r="M3" s="28">
        <v>13</v>
      </c>
      <c r="N3" s="28">
        <v>14</v>
      </c>
      <c r="O3" s="29">
        <v>15</v>
      </c>
      <c r="P3" s="28">
        <v>16</v>
      </c>
      <c r="Q3" s="28">
        <v>17</v>
      </c>
      <c r="R3" s="29">
        <v>18</v>
      </c>
      <c r="S3" s="28">
        <v>19</v>
      </c>
    </row>
    <row r="4" spans="1:19" s="3" customFormat="1" ht="12">
      <c r="A4" s="77" t="s">
        <v>88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34"/>
    </row>
    <row r="5" spans="1:19" s="3" customFormat="1" ht="170.25" customHeight="1">
      <c r="A5" s="56" t="s">
        <v>92</v>
      </c>
      <c r="B5" s="50" t="s">
        <v>60</v>
      </c>
      <c r="C5" s="11"/>
      <c r="D5" s="13"/>
      <c r="E5" s="7"/>
      <c r="F5" s="1">
        <v>0</v>
      </c>
      <c r="G5" s="14"/>
      <c r="H5" s="12"/>
      <c r="I5" s="7"/>
      <c r="J5" s="31">
        <v>0</v>
      </c>
      <c r="K5" s="19"/>
      <c r="L5" s="13"/>
      <c r="M5" s="7"/>
      <c r="N5" s="31">
        <v>0</v>
      </c>
      <c r="O5" s="58" t="s">
        <v>144</v>
      </c>
      <c r="P5" s="15" t="s">
        <v>9</v>
      </c>
      <c r="Q5" s="10"/>
      <c r="R5" s="31">
        <v>20000</v>
      </c>
      <c r="S5" s="31">
        <v>20000</v>
      </c>
    </row>
    <row r="6" spans="1:19" s="3" customFormat="1" ht="243" customHeight="1">
      <c r="A6" s="85" t="s">
        <v>93</v>
      </c>
      <c r="B6" s="51" t="s">
        <v>132</v>
      </c>
      <c r="C6" s="11"/>
      <c r="D6" s="13"/>
      <c r="E6" s="7"/>
      <c r="F6" s="1">
        <v>0</v>
      </c>
      <c r="G6" s="51" t="s">
        <v>143</v>
      </c>
      <c r="H6" s="12" t="s">
        <v>8</v>
      </c>
      <c r="I6" s="55">
        <v>148</v>
      </c>
      <c r="J6" s="1">
        <v>44400</v>
      </c>
      <c r="K6" s="58" t="s">
        <v>87</v>
      </c>
      <c r="L6" s="13" t="s">
        <v>9</v>
      </c>
      <c r="M6" s="7"/>
      <c r="N6" s="31">
        <v>54000</v>
      </c>
      <c r="O6" s="8"/>
      <c r="P6" s="9"/>
      <c r="Q6" s="10"/>
      <c r="R6" s="1">
        <v>0</v>
      </c>
      <c r="S6" s="73">
        <v>158400</v>
      </c>
    </row>
    <row r="7" spans="1:19" s="3" customFormat="1" ht="409.5" customHeight="1">
      <c r="A7" s="85"/>
      <c r="B7" s="51" t="s">
        <v>61</v>
      </c>
      <c r="C7" s="58" t="s">
        <v>133</v>
      </c>
      <c r="D7" s="6" t="s">
        <v>10</v>
      </c>
      <c r="E7" s="7">
        <v>1</v>
      </c>
      <c r="F7" s="1">
        <v>60000</v>
      </c>
      <c r="G7" s="8"/>
      <c r="H7" s="9"/>
      <c r="I7" s="10"/>
      <c r="J7" s="1">
        <v>0</v>
      </c>
      <c r="K7" s="19"/>
      <c r="L7" s="13"/>
      <c r="M7" s="7"/>
      <c r="N7" s="1">
        <v>0</v>
      </c>
      <c r="O7" s="8"/>
      <c r="P7" s="9"/>
      <c r="Q7" s="10"/>
      <c r="R7" s="1">
        <v>0</v>
      </c>
      <c r="S7" s="73"/>
    </row>
    <row r="8" spans="1:19" s="3" customFormat="1" ht="369" customHeight="1">
      <c r="A8" s="85" t="s">
        <v>94</v>
      </c>
      <c r="B8" s="86" t="s">
        <v>62</v>
      </c>
      <c r="C8" s="5"/>
      <c r="D8" s="37"/>
      <c r="E8" s="7"/>
      <c r="F8" s="68">
        <v>137300</v>
      </c>
      <c r="G8" s="14"/>
      <c r="H8" s="12"/>
      <c r="I8" s="7"/>
      <c r="J8" s="68">
        <v>0</v>
      </c>
      <c r="K8" s="58" t="s">
        <v>145</v>
      </c>
      <c r="L8" s="12" t="s">
        <v>9</v>
      </c>
      <c r="M8" s="7"/>
      <c r="N8" s="68">
        <v>20000</v>
      </c>
      <c r="O8" s="8"/>
      <c r="P8" s="9"/>
      <c r="Q8" s="10"/>
      <c r="R8" s="68">
        <v>0</v>
      </c>
      <c r="S8" s="73">
        <v>157300</v>
      </c>
    </row>
    <row r="9" spans="1:19" s="3" customFormat="1" ht="48">
      <c r="A9" s="85"/>
      <c r="B9" s="86"/>
      <c r="C9" s="5" t="s">
        <v>134</v>
      </c>
      <c r="D9" s="6" t="s">
        <v>10</v>
      </c>
      <c r="E9" s="7">
        <v>3</v>
      </c>
      <c r="F9" s="68"/>
      <c r="G9" s="8"/>
      <c r="H9" s="9"/>
      <c r="I9" s="10"/>
      <c r="J9" s="68"/>
      <c r="K9" s="19"/>
      <c r="L9" s="13"/>
      <c r="M9" s="7"/>
      <c r="N9" s="68"/>
      <c r="O9" s="8"/>
      <c r="P9" s="9"/>
      <c r="Q9" s="10"/>
      <c r="R9" s="68"/>
      <c r="S9" s="73"/>
    </row>
    <row r="10" spans="1:19" s="3" customFormat="1" ht="24">
      <c r="A10" s="85"/>
      <c r="B10" s="86"/>
      <c r="C10" s="5" t="s">
        <v>135</v>
      </c>
      <c r="D10" s="6" t="s">
        <v>7</v>
      </c>
      <c r="E10" s="7">
        <v>4</v>
      </c>
      <c r="F10" s="68"/>
      <c r="G10" s="8"/>
      <c r="H10" s="9"/>
      <c r="I10" s="10"/>
      <c r="J10" s="68"/>
      <c r="K10" s="19"/>
      <c r="L10" s="13"/>
      <c r="M10" s="7"/>
      <c r="N10" s="68"/>
      <c r="O10" s="8"/>
      <c r="P10" s="9"/>
      <c r="Q10" s="10"/>
      <c r="R10" s="68"/>
      <c r="S10" s="73"/>
    </row>
    <row r="11" spans="1:19" s="3" customFormat="1" ht="48">
      <c r="A11" s="85"/>
      <c r="B11" s="86"/>
      <c r="C11" s="5" t="s">
        <v>136</v>
      </c>
      <c r="D11" s="6" t="s">
        <v>7</v>
      </c>
      <c r="E11" s="7">
        <v>2</v>
      </c>
      <c r="F11" s="68"/>
      <c r="G11" s="16"/>
      <c r="H11" s="12"/>
      <c r="I11" s="10"/>
      <c r="J11" s="68"/>
      <c r="K11" s="19"/>
      <c r="L11" s="13"/>
      <c r="M11" s="7"/>
      <c r="N11" s="68"/>
      <c r="O11" s="8"/>
      <c r="P11" s="9"/>
      <c r="Q11" s="10"/>
      <c r="R11" s="68"/>
      <c r="S11" s="73"/>
    </row>
    <row r="12" spans="1:19" s="3" customFormat="1" ht="60">
      <c r="A12" s="85"/>
      <c r="B12" s="86"/>
      <c r="C12" s="5" t="s">
        <v>137</v>
      </c>
      <c r="D12" s="6" t="s">
        <v>7</v>
      </c>
      <c r="E12" s="7">
        <v>2</v>
      </c>
      <c r="F12" s="68"/>
      <c r="G12" s="8"/>
      <c r="H12" s="9"/>
      <c r="I12" s="10"/>
      <c r="J12" s="68"/>
      <c r="K12" s="19"/>
      <c r="L12" s="13"/>
      <c r="M12" s="7"/>
      <c r="N12" s="68"/>
      <c r="O12" s="8"/>
      <c r="P12" s="9"/>
      <c r="Q12" s="10"/>
      <c r="R12" s="68"/>
      <c r="S12" s="73"/>
    </row>
    <row r="13" spans="1:19" s="3" customFormat="1" ht="36">
      <c r="A13" s="85"/>
      <c r="B13" s="86"/>
      <c r="C13" s="5" t="s">
        <v>138</v>
      </c>
      <c r="D13" s="6" t="s">
        <v>7</v>
      </c>
      <c r="E13" s="7">
        <v>5</v>
      </c>
      <c r="F13" s="68"/>
      <c r="G13" s="8"/>
      <c r="H13" s="9"/>
      <c r="I13" s="10"/>
      <c r="J13" s="68"/>
      <c r="K13" s="19"/>
      <c r="L13" s="13"/>
      <c r="M13" s="7"/>
      <c r="N13" s="68"/>
      <c r="O13" s="8"/>
      <c r="P13" s="9"/>
      <c r="Q13" s="10"/>
      <c r="R13" s="68"/>
      <c r="S13" s="73"/>
    </row>
    <row r="14" spans="1:19" s="3" customFormat="1" ht="24">
      <c r="A14" s="85"/>
      <c r="B14" s="86"/>
      <c r="C14" s="11" t="s">
        <v>139</v>
      </c>
      <c r="D14" s="6" t="s">
        <v>7</v>
      </c>
      <c r="E14" s="7">
        <v>5</v>
      </c>
      <c r="F14" s="68"/>
      <c r="G14" s="8"/>
      <c r="H14" s="9"/>
      <c r="I14" s="10"/>
      <c r="J14" s="68"/>
      <c r="K14" s="19"/>
      <c r="L14" s="13"/>
      <c r="M14" s="7"/>
      <c r="N14" s="68"/>
      <c r="O14" s="8"/>
      <c r="P14" s="9"/>
      <c r="Q14" s="10"/>
      <c r="R14" s="68"/>
      <c r="S14" s="73"/>
    </row>
    <row r="15" spans="1:19" s="3" customFormat="1" ht="110.25" customHeight="1">
      <c r="A15" s="85"/>
      <c r="B15" s="86"/>
      <c r="C15" s="14" t="s">
        <v>140</v>
      </c>
      <c r="D15" s="12" t="s">
        <v>8</v>
      </c>
      <c r="E15" s="38">
        <v>40</v>
      </c>
      <c r="F15" s="68"/>
      <c r="G15" s="8"/>
      <c r="H15" s="9"/>
      <c r="I15" s="10"/>
      <c r="J15" s="68"/>
      <c r="K15" s="19"/>
      <c r="L15" s="13"/>
      <c r="M15" s="7"/>
      <c r="N15" s="68"/>
      <c r="O15" s="8"/>
      <c r="P15" s="9"/>
      <c r="Q15" s="10"/>
      <c r="R15" s="68"/>
      <c r="S15" s="73"/>
    </row>
    <row r="16" spans="1:19" s="3" customFormat="1" ht="87" customHeight="1">
      <c r="A16" s="85"/>
      <c r="B16" s="86"/>
      <c r="C16" s="5" t="s">
        <v>141</v>
      </c>
      <c r="D16" s="12" t="s">
        <v>8</v>
      </c>
      <c r="E16" s="38">
        <v>5</v>
      </c>
      <c r="F16" s="68"/>
      <c r="G16" s="8"/>
      <c r="H16" s="9"/>
      <c r="I16" s="10"/>
      <c r="J16" s="68"/>
      <c r="K16" s="19"/>
      <c r="L16" s="13"/>
      <c r="M16" s="7"/>
      <c r="N16" s="68"/>
      <c r="O16" s="8"/>
      <c r="P16" s="9"/>
      <c r="Q16" s="10"/>
      <c r="R16" s="68"/>
      <c r="S16" s="73"/>
    </row>
    <row r="17" spans="1:19" s="3" customFormat="1" ht="84">
      <c r="A17" s="85"/>
      <c r="B17" s="86"/>
      <c r="C17" s="5" t="s">
        <v>142</v>
      </c>
      <c r="D17" s="12" t="s">
        <v>8</v>
      </c>
      <c r="E17" s="38">
        <v>35</v>
      </c>
      <c r="F17" s="68"/>
      <c r="G17" s="8"/>
      <c r="H17" s="9"/>
      <c r="I17" s="10"/>
      <c r="J17" s="68"/>
      <c r="K17" s="19"/>
      <c r="L17" s="13"/>
      <c r="M17" s="7"/>
      <c r="N17" s="68"/>
      <c r="O17" s="8"/>
      <c r="P17" s="9"/>
      <c r="Q17" s="10"/>
      <c r="R17" s="68"/>
      <c r="S17" s="73"/>
    </row>
    <row r="18" spans="1:19" s="44" customFormat="1" ht="26.25" customHeight="1">
      <c r="A18" s="57" t="s">
        <v>13</v>
      </c>
      <c r="B18" s="57"/>
      <c r="C18" s="39"/>
      <c r="D18" s="21"/>
      <c r="E18" s="40"/>
      <c r="F18" s="41">
        <f>SUM(F5:F17)</f>
        <v>197300</v>
      </c>
      <c r="G18" s="42"/>
      <c r="H18" s="35"/>
      <c r="I18" s="43"/>
      <c r="J18" s="41">
        <f>SUM(J5:J17)</f>
        <v>44400</v>
      </c>
      <c r="K18" s="42"/>
      <c r="L18" s="35"/>
      <c r="M18" s="43"/>
      <c r="N18" s="41">
        <f>SUM(N5:N17)</f>
        <v>74000</v>
      </c>
      <c r="O18" s="42"/>
      <c r="P18" s="35"/>
      <c r="Q18" s="43"/>
      <c r="R18" s="41">
        <f>SUM(R5:R17)</f>
        <v>20000</v>
      </c>
      <c r="S18" s="41">
        <f>SUM(R18,N18,J18,F18)</f>
        <v>335700</v>
      </c>
    </row>
    <row r="20" ht="12.75">
      <c r="B20" s="47" t="s">
        <v>108</v>
      </c>
    </row>
    <row r="21" ht="12.75">
      <c r="B21" s="22" t="s">
        <v>146</v>
      </c>
    </row>
  </sheetData>
  <sheetProtection/>
  <mergeCells count="17">
    <mergeCell ref="J8:J17"/>
    <mergeCell ref="N8:N17"/>
    <mergeCell ref="A1:A2"/>
    <mergeCell ref="B1:B2"/>
    <mergeCell ref="C1:F1"/>
    <mergeCell ref="G1:J1"/>
    <mergeCell ref="K1:N1"/>
    <mergeCell ref="S8:S17"/>
    <mergeCell ref="S1:S2"/>
    <mergeCell ref="A4:R4"/>
    <mergeCell ref="A6:A7"/>
    <mergeCell ref="S6:S7"/>
    <mergeCell ref="A8:A17"/>
    <mergeCell ref="B8:B17"/>
    <mergeCell ref="F8:F17"/>
    <mergeCell ref="O1:R1"/>
    <mergeCell ref="R8:R17"/>
  </mergeCells>
  <printOptions/>
  <pageMargins left="0.7" right="0.7" top="0.75" bottom="0.75" header="0.3" footer="0.3"/>
  <pageSetup horizontalDpi="600" verticalDpi="600" orientation="portrait" paperSize="8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A12">
      <selection activeCell="X13" sqref="X13"/>
    </sheetView>
  </sheetViews>
  <sheetFormatPr defaultColWidth="9.140625" defaultRowHeight="12.75"/>
  <cols>
    <col min="1" max="1" width="4.7109375" style="0" customWidth="1"/>
    <col min="2" max="2" width="6.140625" style="0" customWidth="1"/>
    <col min="3" max="3" width="9.7109375" style="0" customWidth="1"/>
    <col min="4" max="4" width="6.00390625" style="0" customWidth="1"/>
    <col min="5" max="5" width="4.57421875" style="0" bestFit="1" customWidth="1"/>
    <col min="6" max="7" width="9.7109375" style="0" customWidth="1"/>
    <col min="8" max="8" width="5.57421875" style="0" customWidth="1"/>
    <col min="9" max="9" width="4.57421875" style="0" bestFit="1" customWidth="1"/>
    <col min="10" max="10" width="9.7109375" style="0" customWidth="1"/>
    <col min="11" max="11" width="9.57421875" style="0" customWidth="1"/>
    <col min="12" max="12" width="5.57421875" style="0" customWidth="1"/>
    <col min="13" max="13" width="4.57421875" style="0" bestFit="1" customWidth="1"/>
    <col min="14" max="14" width="9.7109375" style="0" customWidth="1"/>
    <col min="15" max="15" width="9.57421875" style="0" customWidth="1"/>
    <col min="16" max="16" width="5.00390625" style="0" customWidth="1"/>
    <col min="17" max="17" width="4.57421875" style="0" bestFit="1" customWidth="1"/>
    <col min="18" max="18" width="9.57421875" style="0" customWidth="1"/>
    <col min="19" max="19" width="11.7109375" style="0" customWidth="1"/>
  </cols>
  <sheetData>
    <row r="1" spans="1:19" s="3" customFormat="1" ht="12.75" customHeight="1">
      <c r="A1" s="79" t="s">
        <v>5</v>
      </c>
      <c r="B1" s="79" t="s">
        <v>6</v>
      </c>
      <c r="C1" s="81" t="s">
        <v>76</v>
      </c>
      <c r="D1" s="81"/>
      <c r="E1" s="81"/>
      <c r="F1" s="81"/>
      <c r="G1" s="82" t="s">
        <v>1</v>
      </c>
      <c r="H1" s="82"/>
      <c r="I1" s="82"/>
      <c r="J1" s="82"/>
      <c r="K1" s="83" t="s">
        <v>2</v>
      </c>
      <c r="L1" s="83"/>
      <c r="M1" s="83"/>
      <c r="N1" s="83"/>
      <c r="O1" s="84" t="s">
        <v>3</v>
      </c>
      <c r="P1" s="84"/>
      <c r="Q1" s="84"/>
      <c r="R1" s="84"/>
      <c r="S1" s="76" t="s">
        <v>131</v>
      </c>
    </row>
    <row r="2" spans="1:19" s="4" customFormat="1" ht="63.75" customHeight="1">
      <c r="A2" s="80"/>
      <c r="B2" s="80"/>
      <c r="C2" s="24" t="s">
        <v>0</v>
      </c>
      <c r="D2" s="24" t="s">
        <v>44</v>
      </c>
      <c r="E2" s="25" t="s">
        <v>77</v>
      </c>
      <c r="F2" s="26" t="s">
        <v>150</v>
      </c>
      <c r="G2" s="23" t="s">
        <v>0</v>
      </c>
      <c r="H2" s="23" t="s">
        <v>45</v>
      </c>
      <c r="I2" s="27" t="s">
        <v>77</v>
      </c>
      <c r="J2" s="26" t="s">
        <v>150</v>
      </c>
      <c r="K2" s="24" t="s">
        <v>0</v>
      </c>
      <c r="L2" s="24" t="s">
        <v>48</v>
      </c>
      <c r="M2" s="25" t="s">
        <v>77</v>
      </c>
      <c r="N2" s="26" t="s">
        <v>150</v>
      </c>
      <c r="O2" s="23" t="s">
        <v>0</v>
      </c>
      <c r="P2" s="23" t="s">
        <v>48</v>
      </c>
      <c r="Q2" s="27" t="s">
        <v>77</v>
      </c>
      <c r="R2" s="26" t="s">
        <v>150</v>
      </c>
      <c r="S2" s="76"/>
    </row>
    <row r="3" spans="1:19" s="4" customFormat="1" ht="12">
      <c r="A3" s="28">
        <v>1</v>
      </c>
      <c r="B3" s="28">
        <v>2</v>
      </c>
      <c r="C3" s="29">
        <v>3</v>
      </c>
      <c r="D3" s="28">
        <v>4</v>
      </c>
      <c r="E3" s="28">
        <v>5</v>
      </c>
      <c r="F3" s="29">
        <v>6</v>
      </c>
      <c r="G3" s="28">
        <v>7</v>
      </c>
      <c r="H3" s="28">
        <v>8</v>
      </c>
      <c r="I3" s="29">
        <v>9</v>
      </c>
      <c r="J3" s="28">
        <v>10</v>
      </c>
      <c r="K3" s="28">
        <v>11</v>
      </c>
      <c r="L3" s="29">
        <v>12</v>
      </c>
      <c r="M3" s="28">
        <v>13</v>
      </c>
      <c r="N3" s="28">
        <v>14</v>
      </c>
      <c r="O3" s="29">
        <v>15</v>
      </c>
      <c r="P3" s="28">
        <v>16</v>
      </c>
      <c r="Q3" s="28">
        <v>17</v>
      </c>
      <c r="R3" s="29">
        <v>18</v>
      </c>
      <c r="S3" s="28">
        <v>19</v>
      </c>
    </row>
    <row r="4" spans="1:19" s="3" customFormat="1" ht="12">
      <c r="A4" s="77" t="s">
        <v>46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34"/>
    </row>
    <row r="5" spans="1:19" s="3" customFormat="1" ht="122.25" customHeight="1">
      <c r="A5" s="85" t="s">
        <v>95</v>
      </c>
      <c r="B5" s="78" t="s">
        <v>63</v>
      </c>
      <c r="C5" s="58" t="s">
        <v>147</v>
      </c>
      <c r="D5" s="12" t="s">
        <v>7</v>
      </c>
      <c r="E5" s="7">
        <v>6</v>
      </c>
      <c r="F5" s="68">
        <v>17700</v>
      </c>
      <c r="G5" s="8"/>
      <c r="H5" s="9"/>
      <c r="I5" s="10"/>
      <c r="J5" s="68">
        <v>0</v>
      </c>
      <c r="K5" s="19"/>
      <c r="L5" s="13"/>
      <c r="M5" s="7"/>
      <c r="N5" s="68">
        <v>0</v>
      </c>
      <c r="O5" s="8"/>
      <c r="P5" s="9"/>
      <c r="Q5" s="10"/>
      <c r="R5" s="68">
        <v>0</v>
      </c>
      <c r="S5" s="91">
        <v>32700</v>
      </c>
    </row>
    <row r="6" spans="1:19" s="3" customFormat="1" ht="67.5" customHeight="1">
      <c r="A6" s="85"/>
      <c r="B6" s="78"/>
      <c r="C6" s="58" t="s">
        <v>148</v>
      </c>
      <c r="D6" s="12" t="s">
        <v>7</v>
      </c>
      <c r="E6" s="7">
        <v>3</v>
      </c>
      <c r="F6" s="68"/>
      <c r="G6" s="8"/>
      <c r="H6" s="9"/>
      <c r="I6" s="10"/>
      <c r="J6" s="68"/>
      <c r="K6" s="19"/>
      <c r="L6" s="13"/>
      <c r="M6" s="7"/>
      <c r="N6" s="68"/>
      <c r="O6" s="8"/>
      <c r="P6" s="9"/>
      <c r="Q6" s="10"/>
      <c r="R6" s="68"/>
      <c r="S6" s="92"/>
    </row>
    <row r="7" spans="1:19" s="3" customFormat="1" ht="96" customHeight="1">
      <c r="A7" s="85"/>
      <c r="B7" s="78"/>
      <c r="C7" s="58" t="s">
        <v>149</v>
      </c>
      <c r="D7" s="6" t="s">
        <v>9</v>
      </c>
      <c r="E7" s="7"/>
      <c r="F7" s="68"/>
      <c r="G7" s="8"/>
      <c r="H7" s="9"/>
      <c r="I7" s="10"/>
      <c r="J7" s="68"/>
      <c r="K7" s="19"/>
      <c r="L7" s="13"/>
      <c r="M7" s="7"/>
      <c r="N7" s="68"/>
      <c r="O7" s="8"/>
      <c r="P7" s="9"/>
      <c r="Q7" s="10"/>
      <c r="R7" s="68"/>
      <c r="S7" s="92"/>
    </row>
    <row r="8" spans="1:19" s="3" customFormat="1" ht="300">
      <c r="A8" s="85"/>
      <c r="B8" s="50" t="s">
        <v>64</v>
      </c>
      <c r="C8" s="58" t="s">
        <v>152</v>
      </c>
      <c r="D8" s="12" t="s">
        <v>10</v>
      </c>
      <c r="E8" s="7">
        <v>1</v>
      </c>
      <c r="F8" s="1">
        <v>15000</v>
      </c>
      <c r="G8" s="8"/>
      <c r="H8" s="9"/>
      <c r="I8" s="10"/>
      <c r="J8" s="1">
        <v>0</v>
      </c>
      <c r="K8" s="19"/>
      <c r="L8" s="13"/>
      <c r="M8" s="7"/>
      <c r="N8" s="1">
        <v>0</v>
      </c>
      <c r="O8" s="8"/>
      <c r="P8" s="9"/>
      <c r="Q8" s="10"/>
      <c r="R8" s="1">
        <v>0</v>
      </c>
      <c r="S8" s="92"/>
    </row>
    <row r="9" spans="1:19" s="3" customFormat="1" ht="105" customHeight="1">
      <c r="A9" s="85" t="s">
        <v>96</v>
      </c>
      <c r="B9" s="67" t="s">
        <v>65</v>
      </c>
      <c r="C9" s="90"/>
      <c r="D9" s="70"/>
      <c r="E9" s="87"/>
      <c r="F9" s="68">
        <v>0</v>
      </c>
      <c r="G9" s="54" t="s">
        <v>169</v>
      </c>
      <c r="H9" s="9" t="s">
        <v>9</v>
      </c>
      <c r="I9" s="10"/>
      <c r="J9" s="68">
        <v>188400</v>
      </c>
      <c r="K9" s="19"/>
      <c r="L9" s="13"/>
      <c r="M9" s="7"/>
      <c r="N9" s="73">
        <v>0</v>
      </c>
      <c r="O9" s="8"/>
      <c r="P9" s="9"/>
      <c r="Q9" s="10"/>
      <c r="R9" s="68">
        <v>3000</v>
      </c>
      <c r="S9" s="68">
        <v>191400</v>
      </c>
    </row>
    <row r="10" spans="1:19" s="3" customFormat="1" ht="150.75" customHeight="1">
      <c r="A10" s="85"/>
      <c r="B10" s="67"/>
      <c r="C10" s="90"/>
      <c r="D10" s="70"/>
      <c r="E10" s="87"/>
      <c r="F10" s="68"/>
      <c r="G10" s="54" t="s">
        <v>82</v>
      </c>
      <c r="H10" s="9" t="s">
        <v>9</v>
      </c>
      <c r="I10" s="10"/>
      <c r="J10" s="68"/>
      <c r="K10" s="19"/>
      <c r="L10" s="13"/>
      <c r="M10" s="7"/>
      <c r="N10" s="73"/>
      <c r="O10" s="8"/>
      <c r="P10" s="9"/>
      <c r="Q10" s="10"/>
      <c r="R10" s="68"/>
      <c r="S10" s="68"/>
    </row>
    <row r="11" spans="1:19" s="3" customFormat="1" ht="355.5">
      <c r="A11" s="85"/>
      <c r="B11" s="67"/>
      <c r="C11" s="90"/>
      <c r="D11" s="70"/>
      <c r="E11" s="87"/>
      <c r="F11" s="68"/>
      <c r="G11" s="54" t="s">
        <v>170</v>
      </c>
      <c r="H11" s="13" t="s">
        <v>8</v>
      </c>
      <c r="I11" s="10">
        <v>178</v>
      </c>
      <c r="J11" s="68"/>
      <c r="K11" s="45"/>
      <c r="L11" s="13"/>
      <c r="M11" s="7"/>
      <c r="N11" s="73"/>
      <c r="O11" s="58" t="s">
        <v>172</v>
      </c>
      <c r="P11" s="12" t="s">
        <v>7</v>
      </c>
      <c r="Q11" s="7">
        <v>2</v>
      </c>
      <c r="R11" s="68"/>
      <c r="S11" s="68"/>
    </row>
    <row r="12" spans="1:19" s="3" customFormat="1" ht="252.75">
      <c r="A12" s="30" t="s">
        <v>97</v>
      </c>
      <c r="B12" s="50" t="s">
        <v>66</v>
      </c>
      <c r="C12" s="11"/>
      <c r="D12" s="13"/>
      <c r="E12" s="7"/>
      <c r="F12" s="1">
        <v>0</v>
      </c>
      <c r="G12" s="8"/>
      <c r="H12" s="9"/>
      <c r="I12" s="10"/>
      <c r="J12" s="31">
        <v>0</v>
      </c>
      <c r="K12" s="58" t="s">
        <v>168</v>
      </c>
      <c r="L12" s="12" t="s">
        <v>9</v>
      </c>
      <c r="M12" s="7"/>
      <c r="N12" s="1">
        <v>30000</v>
      </c>
      <c r="O12" s="58" t="s">
        <v>173</v>
      </c>
      <c r="P12" s="15" t="s">
        <v>9</v>
      </c>
      <c r="Q12" s="10"/>
      <c r="R12" s="31">
        <v>55000</v>
      </c>
      <c r="S12" s="31">
        <f>SUM(R12,N12,J12,F12)</f>
        <v>85000</v>
      </c>
    </row>
    <row r="13" spans="1:19" s="3" customFormat="1" ht="183">
      <c r="A13" s="85" t="s">
        <v>98</v>
      </c>
      <c r="B13" s="78" t="s">
        <v>67</v>
      </c>
      <c r="C13" s="58" t="s">
        <v>153</v>
      </c>
      <c r="D13" s="12" t="s">
        <v>9</v>
      </c>
      <c r="E13" s="7"/>
      <c r="F13" s="68">
        <v>50000</v>
      </c>
      <c r="G13" s="8"/>
      <c r="H13" s="9"/>
      <c r="I13" s="10"/>
      <c r="J13" s="68">
        <v>0</v>
      </c>
      <c r="K13" s="54" t="s">
        <v>167</v>
      </c>
      <c r="L13" s="13" t="s">
        <v>7</v>
      </c>
      <c r="M13" s="7">
        <v>80</v>
      </c>
      <c r="N13" s="68">
        <v>93900</v>
      </c>
      <c r="O13" s="58" t="s">
        <v>174</v>
      </c>
      <c r="P13" s="15" t="s">
        <v>7</v>
      </c>
      <c r="Q13" s="10">
        <v>2</v>
      </c>
      <c r="R13" s="68">
        <v>2200</v>
      </c>
      <c r="S13" s="68">
        <f>SUM(F13,J13,N13,R13)</f>
        <v>146100</v>
      </c>
    </row>
    <row r="14" spans="1:19" s="3" customFormat="1" ht="106.5" customHeight="1">
      <c r="A14" s="85"/>
      <c r="B14" s="78"/>
      <c r="C14" s="11"/>
      <c r="D14" s="13"/>
      <c r="E14" s="7"/>
      <c r="F14" s="68"/>
      <c r="G14" s="8"/>
      <c r="H14" s="9"/>
      <c r="I14" s="10"/>
      <c r="J14" s="68"/>
      <c r="K14" s="58" t="s">
        <v>166</v>
      </c>
      <c r="L14" s="13" t="s">
        <v>7</v>
      </c>
      <c r="M14" s="7">
        <v>80</v>
      </c>
      <c r="N14" s="68"/>
      <c r="O14" s="58"/>
      <c r="P14" s="15"/>
      <c r="Q14" s="10"/>
      <c r="R14" s="68"/>
      <c r="S14" s="68"/>
    </row>
    <row r="15" spans="1:19" s="3" customFormat="1" ht="100.5" customHeight="1">
      <c r="A15" s="85"/>
      <c r="B15" s="78"/>
      <c r="C15" s="11"/>
      <c r="D15" s="13"/>
      <c r="E15" s="7"/>
      <c r="F15" s="68"/>
      <c r="G15" s="8"/>
      <c r="H15" s="9"/>
      <c r="I15" s="10"/>
      <c r="J15" s="68"/>
      <c r="K15" s="58" t="s">
        <v>165</v>
      </c>
      <c r="L15" s="13" t="s">
        <v>7</v>
      </c>
      <c r="M15" s="7">
        <v>200</v>
      </c>
      <c r="N15" s="68"/>
      <c r="O15" s="58"/>
      <c r="P15" s="15"/>
      <c r="Q15" s="10"/>
      <c r="R15" s="68"/>
      <c r="S15" s="68"/>
    </row>
    <row r="16" spans="1:19" s="3" customFormat="1" ht="76.5" customHeight="1">
      <c r="A16" s="85"/>
      <c r="B16" s="78"/>
      <c r="C16" s="11"/>
      <c r="D16" s="13"/>
      <c r="E16" s="7"/>
      <c r="F16" s="68"/>
      <c r="G16" s="8"/>
      <c r="H16" s="9"/>
      <c r="I16" s="10"/>
      <c r="J16" s="68"/>
      <c r="K16" s="54" t="s">
        <v>163</v>
      </c>
      <c r="L16" s="13" t="s">
        <v>7</v>
      </c>
      <c r="M16" s="7">
        <v>200</v>
      </c>
      <c r="N16" s="68"/>
      <c r="O16" s="58"/>
      <c r="P16" s="15"/>
      <c r="Q16" s="10"/>
      <c r="R16" s="68"/>
      <c r="S16" s="68"/>
    </row>
    <row r="17" spans="1:19" s="3" customFormat="1" ht="87" customHeight="1">
      <c r="A17" s="85"/>
      <c r="B17" s="78"/>
      <c r="C17" s="11"/>
      <c r="D17" s="13"/>
      <c r="E17" s="7"/>
      <c r="F17" s="68"/>
      <c r="G17" s="8"/>
      <c r="H17" s="9"/>
      <c r="I17" s="10"/>
      <c r="J17" s="68"/>
      <c r="K17" s="58" t="s">
        <v>164</v>
      </c>
      <c r="L17" s="13" t="s">
        <v>7</v>
      </c>
      <c r="M17" s="7">
        <v>50</v>
      </c>
      <c r="N17" s="68"/>
      <c r="O17" s="58"/>
      <c r="P17" s="15"/>
      <c r="Q17" s="10"/>
      <c r="R17" s="68"/>
      <c r="S17" s="68"/>
    </row>
    <row r="18" spans="1:19" s="3" customFormat="1" ht="222.75">
      <c r="A18" s="85" t="s">
        <v>99</v>
      </c>
      <c r="B18" s="78" t="s">
        <v>68</v>
      </c>
      <c r="C18" s="58" t="s">
        <v>17</v>
      </c>
      <c r="D18" s="88" t="s">
        <v>9</v>
      </c>
      <c r="E18" s="87"/>
      <c r="F18" s="68">
        <v>70000</v>
      </c>
      <c r="G18" s="8"/>
      <c r="H18" s="9"/>
      <c r="I18" s="10"/>
      <c r="J18" s="68">
        <v>0</v>
      </c>
      <c r="K18" s="54" t="s">
        <v>162</v>
      </c>
      <c r="L18" s="70" t="s">
        <v>9</v>
      </c>
      <c r="M18" s="7"/>
      <c r="N18" s="68">
        <v>40000</v>
      </c>
      <c r="O18" s="54" t="s">
        <v>175</v>
      </c>
      <c r="P18" s="15" t="s">
        <v>7</v>
      </c>
      <c r="Q18" s="7">
        <v>10</v>
      </c>
      <c r="R18" s="68">
        <v>61000</v>
      </c>
      <c r="S18" s="73">
        <v>306190</v>
      </c>
    </row>
    <row r="19" spans="1:19" s="3" customFormat="1" ht="118.5" customHeight="1">
      <c r="A19" s="85"/>
      <c r="B19" s="78"/>
      <c r="C19" s="58" t="s">
        <v>18</v>
      </c>
      <c r="D19" s="88"/>
      <c r="E19" s="87"/>
      <c r="F19" s="68"/>
      <c r="G19" s="8"/>
      <c r="H19" s="9"/>
      <c r="I19" s="10"/>
      <c r="J19" s="68"/>
      <c r="K19" s="54" t="s">
        <v>161</v>
      </c>
      <c r="L19" s="70"/>
      <c r="M19" s="7"/>
      <c r="N19" s="68"/>
      <c r="O19" s="54" t="s">
        <v>176</v>
      </c>
      <c r="P19" s="15" t="s">
        <v>7</v>
      </c>
      <c r="Q19" s="7">
        <v>5</v>
      </c>
      <c r="R19" s="68"/>
      <c r="S19" s="73"/>
    </row>
    <row r="20" spans="1:19" s="3" customFormat="1" ht="109.5" customHeight="1">
      <c r="A20" s="85"/>
      <c r="B20" s="78"/>
      <c r="C20" s="58" t="s">
        <v>19</v>
      </c>
      <c r="D20" s="88"/>
      <c r="E20" s="87"/>
      <c r="F20" s="68"/>
      <c r="G20" s="8"/>
      <c r="H20" s="9"/>
      <c r="I20" s="10"/>
      <c r="J20" s="68"/>
      <c r="K20" s="54" t="s">
        <v>160</v>
      </c>
      <c r="L20" s="70"/>
      <c r="M20" s="7"/>
      <c r="N20" s="68"/>
      <c r="O20" s="58" t="s">
        <v>177</v>
      </c>
      <c r="P20" s="15" t="s">
        <v>7</v>
      </c>
      <c r="Q20" s="7">
        <v>10</v>
      </c>
      <c r="R20" s="68"/>
      <c r="S20" s="73"/>
    </row>
    <row r="21" spans="1:19" s="3" customFormat="1" ht="117">
      <c r="A21" s="85"/>
      <c r="B21" s="78"/>
      <c r="C21" s="58" t="s">
        <v>16</v>
      </c>
      <c r="D21" s="88"/>
      <c r="E21" s="87"/>
      <c r="F21" s="68"/>
      <c r="G21" s="8"/>
      <c r="H21" s="9"/>
      <c r="I21" s="10"/>
      <c r="J21" s="68"/>
      <c r="K21" s="54" t="s">
        <v>159</v>
      </c>
      <c r="L21" s="70"/>
      <c r="M21" s="7"/>
      <c r="N21" s="68"/>
      <c r="O21" s="54" t="s">
        <v>178</v>
      </c>
      <c r="P21" s="15" t="s">
        <v>7</v>
      </c>
      <c r="Q21" s="7">
        <v>40</v>
      </c>
      <c r="R21" s="68"/>
      <c r="S21" s="73"/>
    </row>
    <row r="22" spans="1:19" s="3" customFormat="1" ht="91.5" customHeight="1">
      <c r="A22" s="85"/>
      <c r="B22" s="78"/>
      <c r="C22" s="58" t="s">
        <v>20</v>
      </c>
      <c r="D22" s="88"/>
      <c r="E22" s="87"/>
      <c r="F22" s="68"/>
      <c r="G22" s="8"/>
      <c r="H22" s="9"/>
      <c r="I22" s="10"/>
      <c r="J22" s="68"/>
      <c r="K22" s="11"/>
      <c r="L22" s="12"/>
      <c r="M22" s="7"/>
      <c r="N22" s="68"/>
      <c r="O22" s="58" t="s">
        <v>179</v>
      </c>
      <c r="P22" s="15" t="s">
        <v>7</v>
      </c>
      <c r="Q22" s="7">
        <v>10</v>
      </c>
      <c r="R22" s="68"/>
      <c r="S22" s="73"/>
    </row>
    <row r="23" spans="1:19" s="3" customFormat="1" ht="108" customHeight="1">
      <c r="A23" s="85"/>
      <c r="B23" s="78"/>
      <c r="C23" s="58" t="s">
        <v>23</v>
      </c>
      <c r="D23" s="88"/>
      <c r="E23" s="87"/>
      <c r="F23" s="68"/>
      <c r="G23" s="8"/>
      <c r="H23" s="9"/>
      <c r="I23" s="10"/>
      <c r="J23" s="68"/>
      <c r="K23" s="11"/>
      <c r="L23" s="12"/>
      <c r="M23" s="7"/>
      <c r="N23" s="68"/>
      <c r="O23" s="54" t="s">
        <v>180</v>
      </c>
      <c r="P23" s="15" t="s">
        <v>7</v>
      </c>
      <c r="Q23" s="7">
        <v>3</v>
      </c>
      <c r="R23" s="68"/>
      <c r="S23" s="73"/>
    </row>
    <row r="24" spans="1:19" s="3" customFormat="1" ht="93.75" customHeight="1">
      <c r="A24" s="85"/>
      <c r="B24" s="78"/>
      <c r="C24" s="58" t="s">
        <v>24</v>
      </c>
      <c r="D24" s="88"/>
      <c r="E24" s="87"/>
      <c r="F24" s="68"/>
      <c r="G24" s="8"/>
      <c r="H24" s="9"/>
      <c r="I24" s="10"/>
      <c r="J24" s="68"/>
      <c r="K24" s="11"/>
      <c r="L24" s="12"/>
      <c r="M24" s="7"/>
      <c r="N24" s="68"/>
      <c r="O24" s="54"/>
      <c r="P24" s="15"/>
      <c r="Q24" s="10"/>
      <c r="R24" s="68"/>
      <c r="S24" s="73"/>
    </row>
    <row r="25" spans="1:19" s="3" customFormat="1" ht="108.75" customHeight="1">
      <c r="A25" s="85"/>
      <c r="B25" s="78"/>
      <c r="C25" s="58" t="s">
        <v>26</v>
      </c>
      <c r="D25" s="88"/>
      <c r="E25" s="87"/>
      <c r="F25" s="68"/>
      <c r="G25" s="8"/>
      <c r="H25" s="9"/>
      <c r="I25" s="10"/>
      <c r="J25" s="68"/>
      <c r="K25" s="11"/>
      <c r="L25" s="12"/>
      <c r="M25" s="7"/>
      <c r="N25" s="68"/>
      <c r="O25" s="54"/>
      <c r="P25" s="15"/>
      <c r="Q25" s="10"/>
      <c r="R25" s="68"/>
      <c r="S25" s="73"/>
    </row>
    <row r="26" spans="1:19" s="3" customFormat="1" ht="85.5" customHeight="1">
      <c r="A26" s="85"/>
      <c r="B26" s="78"/>
      <c r="C26" s="58" t="s">
        <v>25</v>
      </c>
      <c r="D26" s="88"/>
      <c r="E26" s="87"/>
      <c r="F26" s="68"/>
      <c r="G26" s="8"/>
      <c r="H26" s="9"/>
      <c r="I26" s="10"/>
      <c r="J26" s="68"/>
      <c r="K26" s="11"/>
      <c r="L26" s="12"/>
      <c r="M26" s="7"/>
      <c r="N26" s="68"/>
      <c r="O26" s="54"/>
      <c r="P26" s="15"/>
      <c r="Q26" s="10"/>
      <c r="R26" s="68"/>
      <c r="S26" s="73"/>
    </row>
    <row r="27" spans="1:19" s="3" customFormat="1" ht="91.5" customHeight="1">
      <c r="A27" s="85"/>
      <c r="B27" s="78"/>
      <c r="C27" s="58" t="s">
        <v>22</v>
      </c>
      <c r="D27" s="88"/>
      <c r="E27" s="87"/>
      <c r="F27" s="68"/>
      <c r="G27" s="8"/>
      <c r="H27" s="9"/>
      <c r="I27" s="10"/>
      <c r="J27" s="68"/>
      <c r="K27" s="11"/>
      <c r="L27" s="12"/>
      <c r="M27" s="7"/>
      <c r="N27" s="68"/>
      <c r="O27" s="54"/>
      <c r="P27" s="15"/>
      <c r="Q27" s="10"/>
      <c r="R27" s="68"/>
      <c r="S27" s="73"/>
    </row>
    <row r="28" spans="1:19" s="3" customFormat="1" ht="118.5" customHeight="1">
      <c r="A28" s="85"/>
      <c r="B28" s="78"/>
      <c r="C28" s="58" t="s">
        <v>21</v>
      </c>
      <c r="D28" s="88"/>
      <c r="E28" s="87"/>
      <c r="F28" s="68"/>
      <c r="G28" s="8"/>
      <c r="H28" s="9"/>
      <c r="I28" s="10"/>
      <c r="J28" s="68"/>
      <c r="K28" s="11"/>
      <c r="L28" s="12"/>
      <c r="M28" s="7"/>
      <c r="N28" s="68"/>
      <c r="O28" s="58"/>
      <c r="P28" s="15"/>
      <c r="Q28" s="10"/>
      <c r="R28" s="68"/>
      <c r="S28" s="73"/>
    </row>
    <row r="29" spans="1:19" s="3" customFormat="1" ht="125.25" customHeight="1">
      <c r="A29" s="85"/>
      <c r="B29" s="78" t="s">
        <v>69</v>
      </c>
      <c r="C29" s="58" t="s">
        <v>39</v>
      </c>
      <c r="D29" s="88" t="s">
        <v>9</v>
      </c>
      <c r="E29" s="89" t="s">
        <v>11</v>
      </c>
      <c r="F29" s="68">
        <v>50000</v>
      </c>
      <c r="G29" s="8"/>
      <c r="H29" s="9"/>
      <c r="I29" s="10"/>
      <c r="J29" s="68">
        <v>0</v>
      </c>
      <c r="K29" s="54" t="s">
        <v>158</v>
      </c>
      <c r="L29" s="90" t="s">
        <v>9</v>
      </c>
      <c r="M29" s="87"/>
      <c r="N29" s="68">
        <v>40000</v>
      </c>
      <c r="O29" s="54" t="s">
        <v>36</v>
      </c>
      <c r="P29" s="15" t="s">
        <v>7</v>
      </c>
      <c r="Q29" s="10">
        <v>1</v>
      </c>
      <c r="R29" s="68">
        <v>18000</v>
      </c>
      <c r="S29" s="73"/>
    </row>
    <row r="30" spans="1:19" s="3" customFormat="1" ht="89.25" customHeight="1">
      <c r="A30" s="85"/>
      <c r="B30" s="78"/>
      <c r="C30" s="58" t="s">
        <v>37</v>
      </c>
      <c r="D30" s="88"/>
      <c r="E30" s="89"/>
      <c r="F30" s="68"/>
      <c r="G30" s="8"/>
      <c r="H30" s="9"/>
      <c r="I30" s="10"/>
      <c r="J30" s="68"/>
      <c r="K30" s="51" t="s">
        <v>157</v>
      </c>
      <c r="L30" s="90"/>
      <c r="M30" s="87"/>
      <c r="N30" s="68"/>
      <c r="O30" s="54" t="s">
        <v>34</v>
      </c>
      <c r="P30" s="15" t="s">
        <v>7</v>
      </c>
      <c r="Q30" s="10">
        <v>2</v>
      </c>
      <c r="R30" s="68"/>
      <c r="S30" s="73"/>
    </row>
    <row r="31" spans="1:19" s="3" customFormat="1" ht="109.5" customHeight="1">
      <c r="A31" s="85"/>
      <c r="B31" s="78"/>
      <c r="C31" s="58" t="s">
        <v>38</v>
      </c>
      <c r="D31" s="88"/>
      <c r="E31" s="89"/>
      <c r="F31" s="68"/>
      <c r="G31" s="8"/>
      <c r="H31" s="9"/>
      <c r="I31" s="10"/>
      <c r="J31" s="68"/>
      <c r="K31" s="51" t="s">
        <v>156</v>
      </c>
      <c r="L31" s="90"/>
      <c r="M31" s="87"/>
      <c r="N31" s="68"/>
      <c r="O31" s="54" t="s">
        <v>35</v>
      </c>
      <c r="P31" s="15" t="s">
        <v>7</v>
      </c>
      <c r="Q31" s="7">
        <v>2</v>
      </c>
      <c r="R31" s="68"/>
      <c r="S31" s="73"/>
    </row>
    <row r="32" spans="1:19" s="3" customFormat="1" ht="92.25" customHeight="1">
      <c r="A32" s="85"/>
      <c r="B32" s="78"/>
      <c r="C32" s="58" t="s">
        <v>40</v>
      </c>
      <c r="D32" s="88"/>
      <c r="E32" s="89"/>
      <c r="F32" s="68"/>
      <c r="G32" s="8"/>
      <c r="H32" s="9"/>
      <c r="I32" s="10"/>
      <c r="J32" s="68"/>
      <c r="K32" s="51" t="s">
        <v>171</v>
      </c>
      <c r="L32" s="90"/>
      <c r="M32" s="87"/>
      <c r="N32" s="68"/>
      <c r="O32" s="58" t="s">
        <v>31</v>
      </c>
      <c r="P32" s="15" t="s">
        <v>7</v>
      </c>
      <c r="Q32" s="7">
        <v>2</v>
      </c>
      <c r="R32" s="68"/>
      <c r="S32" s="73"/>
    </row>
    <row r="33" spans="1:19" s="3" customFormat="1" ht="132" customHeight="1">
      <c r="A33" s="85"/>
      <c r="B33" s="78"/>
      <c r="C33" s="58" t="s">
        <v>41</v>
      </c>
      <c r="D33" s="88"/>
      <c r="E33" s="89"/>
      <c r="F33" s="68"/>
      <c r="G33" s="8"/>
      <c r="H33" s="9"/>
      <c r="I33" s="10"/>
      <c r="J33" s="68"/>
      <c r="K33" s="58"/>
      <c r="L33" s="12"/>
      <c r="M33" s="7"/>
      <c r="N33" s="68"/>
      <c r="O33" s="54" t="s">
        <v>32</v>
      </c>
      <c r="P33" s="15" t="s">
        <v>7</v>
      </c>
      <c r="Q33" s="7">
        <v>15</v>
      </c>
      <c r="R33" s="68"/>
      <c r="S33" s="73"/>
    </row>
    <row r="34" spans="1:19" s="3" customFormat="1" ht="95.25" customHeight="1">
      <c r="A34" s="85"/>
      <c r="B34" s="78"/>
      <c r="C34" s="58" t="s">
        <v>42</v>
      </c>
      <c r="D34" s="88"/>
      <c r="E34" s="89"/>
      <c r="F34" s="68"/>
      <c r="G34" s="8"/>
      <c r="H34" s="9"/>
      <c r="I34" s="10"/>
      <c r="J34" s="68"/>
      <c r="K34" s="58"/>
      <c r="L34" s="12"/>
      <c r="M34" s="7"/>
      <c r="N34" s="68"/>
      <c r="O34" s="58" t="s">
        <v>33</v>
      </c>
      <c r="P34" s="15" t="s">
        <v>7</v>
      </c>
      <c r="Q34" s="7">
        <v>2</v>
      </c>
      <c r="R34" s="68"/>
      <c r="S34" s="73"/>
    </row>
    <row r="35" spans="1:19" s="3" customFormat="1" ht="79.5" customHeight="1">
      <c r="A35" s="85"/>
      <c r="B35" s="78" t="s">
        <v>70</v>
      </c>
      <c r="C35" s="11"/>
      <c r="D35" s="6"/>
      <c r="E35" s="7"/>
      <c r="F35" s="68">
        <v>0</v>
      </c>
      <c r="G35" s="8"/>
      <c r="H35" s="9"/>
      <c r="I35" s="10"/>
      <c r="J35" s="68">
        <v>0</v>
      </c>
      <c r="K35" s="54" t="s">
        <v>155</v>
      </c>
      <c r="L35" s="70" t="s">
        <v>9</v>
      </c>
      <c r="M35" s="87"/>
      <c r="N35" s="68">
        <v>15000</v>
      </c>
      <c r="O35" s="54" t="s">
        <v>36</v>
      </c>
      <c r="P35" s="15" t="s">
        <v>7</v>
      </c>
      <c r="Q35" s="10">
        <v>1</v>
      </c>
      <c r="R35" s="68">
        <v>12190</v>
      </c>
      <c r="S35" s="73"/>
    </row>
    <row r="36" spans="1:19" s="3" customFormat="1" ht="69.75" customHeight="1">
      <c r="A36" s="85"/>
      <c r="B36" s="78"/>
      <c r="C36" s="11"/>
      <c r="D36" s="6"/>
      <c r="E36" s="7"/>
      <c r="F36" s="68"/>
      <c r="G36" s="8"/>
      <c r="H36" s="9"/>
      <c r="I36" s="10"/>
      <c r="J36" s="68"/>
      <c r="K36" s="51" t="s">
        <v>154</v>
      </c>
      <c r="L36" s="70"/>
      <c r="M36" s="87"/>
      <c r="N36" s="68"/>
      <c r="O36" s="54" t="s">
        <v>34</v>
      </c>
      <c r="P36" s="15" t="s">
        <v>7</v>
      </c>
      <c r="Q36" s="10">
        <v>2</v>
      </c>
      <c r="R36" s="68"/>
      <c r="S36" s="73"/>
    </row>
    <row r="37" spans="1:19" s="3" customFormat="1" ht="82.5" customHeight="1">
      <c r="A37" s="85"/>
      <c r="B37" s="78"/>
      <c r="C37" s="11"/>
      <c r="D37" s="6"/>
      <c r="E37" s="7"/>
      <c r="F37" s="68"/>
      <c r="G37" s="8"/>
      <c r="H37" s="9"/>
      <c r="I37" s="10"/>
      <c r="J37" s="68"/>
      <c r="K37" s="58"/>
      <c r="L37" s="12"/>
      <c r="M37" s="7"/>
      <c r="N37" s="68"/>
      <c r="O37" s="54" t="s">
        <v>35</v>
      </c>
      <c r="P37" s="15" t="s">
        <v>7</v>
      </c>
      <c r="Q37" s="7">
        <v>1</v>
      </c>
      <c r="R37" s="68"/>
      <c r="S37" s="73"/>
    </row>
    <row r="38" spans="1:19" s="3" customFormat="1" ht="81.75" customHeight="1">
      <c r="A38" s="85"/>
      <c r="B38" s="78"/>
      <c r="C38" s="11"/>
      <c r="D38" s="6"/>
      <c r="E38" s="7"/>
      <c r="F38" s="68"/>
      <c r="G38" s="8"/>
      <c r="H38" s="9"/>
      <c r="I38" s="10"/>
      <c r="J38" s="68"/>
      <c r="K38" s="58"/>
      <c r="L38" s="12"/>
      <c r="M38" s="7"/>
      <c r="N38" s="68"/>
      <c r="O38" s="58" t="s">
        <v>31</v>
      </c>
      <c r="P38" s="15" t="s">
        <v>7</v>
      </c>
      <c r="Q38" s="7">
        <v>2</v>
      </c>
      <c r="R38" s="68"/>
      <c r="S38" s="73"/>
    </row>
    <row r="39" spans="1:19" s="3" customFormat="1" ht="93.75" customHeight="1">
      <c r="A39" s="85"/>
      <c r="B39" s="78"/>
      <c r="C39" s="11"/>
      <c r="D39" s="6"/>
      <c r="E39" s="7"/>
      <c r="F39" s="68"/>
      <c r="G39" s="8"/>
      <c r="H39" s="9"/>
      <c r="I39" s="10"/>
      <c r="J39" s="68"/>
      <c r="K39" s="58"/>
      <c r="L39" s="12"/>
      <c r="M39" s="7"/>
      <c r="N39" s="68"/>
      <c r="O39" s="58" t="s">
        <v>33</v>
      </c>
      <c r="P39" s="15" t="s">
        <v>7</v>
      </c>
      <c r="Q39" s="7">
        <v>2</v>
      </c>
      <c r="R39" s="68"/>
      <c r="S39" s="73"/>
    </row>
    <row r="40" spans="1:19" s="3" customFormat="1" ht="32.25" customHeight="1">
      <c r="A40" s="53" t="s">
        <v>14</v>
      </c>
      <c r="B40" s="53"/>
      <c r="C40" s="11"/>
      <c r="D40" s="6"/>
      <c r="E40" s="7"/>
      <c r="F40" s="31">
        <v>202700</v>
      </c>
      <c r="G40" s="19"/>
      <c r="H40" s="13"/>
      <c r="I40" s="7"/>
      <c r="J40" s="31">
        <f>SUM(J5:J39)</f>
        <v>188400</v>
      </c>
      <c r="K40" s="11"/>
      <c r="L40" s="12"/>
      <c r="M40" s="7"/>
      <c r="N40" s="31">
        <f>SUM(N5:N39)</f>
        <v>218900</v>
      </c>
      <c r="O40" s="11"/>
      <c r="P40" s="12"/>
      <c r="Q40" s="7"/>
      <c r="R40" s="31">
        <f>SUM(R5:R39)</f>
        <v>151390</v>
      </c>
      <c r="S40" s="31">
        <f>SUM(F40:R40)</f>
        <v>761390</v>
      </c>
    </row>
    <row r="42" ht="12.75">
      <c r="B42" s="47" t="s">
        <v>108</v>
      </c>
    </row>
    <row r="43" ht="12.75">
      <c r="B43" s="22" t="s">
        <v>181</v>
      </c>
    </row>
  </sheetData>
  <sheetProtection/>
  <mergeCells count="58">
    <mergeCell ref="C1:F1"/>
    <mergeCell ref="G1:J1"/>
    <mergeCell ref="K1:N1"/>
    <mergeCell ref="O1:R1"/>
    <mergeCell ref="S1:S2"/>
    <mergeCell ref="A4:R4"/>
    <mergeCell ref="A1:A2"/>
    <mergeCell ref="B1:B2"/>
    <mergeCell ref="A5:A8"/>
    <mergeCell ref="B5:B7"/>
    <mergeCell ref="F5:F7"/>
    <mergeCell ref="J5:J7"/>
    <mergeCell ref="N5:N7"/>
    <mergeCell ref="R5:R7"/>
    <mergeCell ref="S5:S8"/>
    <mergeCell ref="A9:A11"/>
    <mergeCell ref="B9:B11"/>
    <mergeCell ref="C9:C11"/>
    <mergeCell ref="D9:D11"/>
    <mergeCell ref="E9:E11"/>
    <mergeCell ref="F9:F11"/>
    <mergeCell ref="J9:J11"/>
    <mergeCell ref="N9:N11"/>
    <mergeCell ref="R9:R11"/>
    <mergeCell ref="S9:S11"/>
    <mergeCell ref="A13:A17"/>
    <mergeCell ref="B13:B17"/>
    <mergeCell ref="F13:F17"/>
    <mergeCell ref="J13:J17"/>
    <mergeCell ref="N13:N17"/>
    <mergeCell ref="R13:R17"/>
    <mergeCell ref="S13:S17"/>
    <mergeCell ref="A18:A39"/>
    <mergeCell ref="B18:B28"/>
    <mergeCell ref="D18:D28"/>
    <mergeCell ref="E18:E28"/>
    <mergeCell ref="F18:F28"/>
    <mergeCell ref="J18:J28"/>
    <mergeCell ref="B35:B39"/>
    <mergeCell ref="F35:F39"/>
    <mergeCell ref="J35:J39"/>
    <mergeCell ref="R18:R28"/>
    <mergeCell ref="S18:S39"/>
    <mergeCell ref="N35:N39"/>
    <mergeCell ref="R35:R39"/>
    <mergeCell ref="L29:L32"/>
    <mergeCell ref="M29:M32"/>
    <mergeCell ref="N29:N34"/>
    <mergeCell ref="R29:R34"/>
    <mergeCell ref="L18:L21"/>
    <mergeCell ref="L35:L36"/>
    <mergeCell ref="M35:M36"/>
    <mergeCell ref="N18:N28"/>
    <mergeCell ref="B29:B34"/>
    <mergeCell ref="D29:D34"/>
    <mergeCell ref="E29:E34"/>
    <mergeCell ref="F29:F34"/>
    <mergeCell ref="J29:J34"/>
  </mergeCells>
  <printOptions/>
  <pageMargins left="0.7" right="0.7" top="0.75" bottom="0.75" header="0.3" footer="0.3"/>
  <pageSetup horizontalDpi="600" verticalDpi="600" orientation="portrait" paperSize="8" scale="90" r:id="rId1"/>
  <rowBreaks count="1" manualBreakCount="1">
    <brk id="27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zoomScale="85" zoomScaleNormal="85" zoomScalePageLayoutView="0" workbookViewId="0" topLeftCell="A15">
      <selection activeCell="AA18" sqref="AA18"/>
    </sheetView>
  </sheetViews>
  <sheetFormatPr defaultColWidth="9.140625" defaultRowHeight="12.75"/>
  <cols>
    <col min="1" max="1" width="5.7109375" style="22" customWidth="1"/>
    <col min="2" max="2" width="5.57421875" style="22" customWidth="1"/>
    <col min="3" max="3" width="9.00390625" style="22" customWidth="1"/>
    <col min="4" max="4" width="5.57421875" style="22" customWidth="1"/>
    <col min="5" max="5" width="4.57421875" style="22" bestFit="1" customWidth="1"/>
    <col min="6" max="6" width="9.28125" style="22" bestFit="1" customWidth="1"/>
    <col min="7" max="7" width="21.57421875" style="22" customWidth="1"/>
    <col min="8" max="8" width="5.8515625" style="22" customWidth="1"/>
    <col min="9" max="9" width="4.57421875" style="22" bestFit="1" customWidth="1"/>
    <col min="10" max="10" width="15.7109375" style="22" bestFit="1" customWidth="1"/>
    <col min="11" max="11" width="7.7109375" style="22" customWidth="1"/>
    <col min="12" max="12" width="6.421875" style="22" customWidth="1"/>
    <col min="13" max="13" width="4.57421875" style="22" bestFit="1" customWidth="1"/>
    <col min="14" max="14" width="9.28125" style="22" bestFit="1" customWidth="1"/>
    <col min="15" max="15" width="17.8515625" style="22" customWidth="1"/>
    <col min="16" max="16" width="6.421875" style="22" customWidth="1"/>
    <col min="17" max="17" width="4.57421875" style="22" bestFit="1" customWidth="1"/>
    <col min="18" max="18" width="9.28125" style="22" bestFit="1" customWidth="1"/>
    <col min="19" max="19" width="15.28125" style="22" customWidth="1"/>
    <col min="20" max="20" width="6.28125" style="22" customWidth="1"/>
    <col min="21" max="21" width="4.57421875" style="22" bestFit="1" customWidth="1"/>
    <col min="22" max="22" width="9.8515625" style="22" bestFit="1" customWidth="1"/>
    <col min="23" max="23" width="10.7109375" style="22" customWidth="1"/>
    <col min="24" max="16384" width="9.140625" style="22" customWidth="1"/>
  </cols>
  <sheetData>
    <row r="1" spans="1:23" s="3" customFormat="1" ht="12" customHeight="1">
      <c r="A1" s="79" t="s">
        <v>5</v>
      </c>
      <c r="B1" s="79" t="s">
        <v>6</v>
      </c>
      <c r="C1" s="81" t="s">
        <v>76</v>
      </c>
      <c r="D1" s="81"/>
      <c r="E1" s="81"/>
      <c r="F1" s="81"/>
      <c r="G1" s="82" t="s">
        <v>1</v>
      </c>
      <c r="H1" s="82"/>
      <c r="I1" s="82"/>
      <c r="J1" s="82"/>
      <c r="K1" s="83" t="s">
        <v>2</v>
      </c>
      <c r="L1" s="83"/>
      <c r="M1" s="83"/>
      <c r="N1" s="83"/>
      <c r="O1" s="84" t="s">
        <v>3</v>
      </c>
      <c r="P1" s="84"/>
      <c r="Q1" s="84"/>
      <c r="R1" s="84"/>
      <c r="S1" s="75" t="s">
        <v>4</v>
      </c>
      <c r="T1" s="75"/>
      <c r="U1" s="75"/>
      <c r="V1" s="75"/>
      <c r="W1" s="76" t="s">
        <v>131</v>
      </c>
    </row>
    <row r="2" spans="1:23" s="4" customFormat="1" ht="72">
      <c r="A2" s="80"/>
      <c r="B2" s="80"/>
      <c r="C2" s="24" t="s">
        <v>0</v>
      </c>
      <c r="D2" s="24" t="s">
        <v>44</v>
      </c>
      <c r="E2" s="25" t="s">
        <v>77</v>
      </c>
      <c r="F2" s="26" t="s">
        <v>105</v>
      </c>
      <c r="G2" s="23" t="s">
        <v>0</v>
      </c>
      <c r="H2" s="23" t="s">
        <v>45</v>
      </c>
      <c r="I2" s="27" t="s">
        <v>77</v>
      </c>
      <c r="J2" s="26" t="s">
        <v>105</v>
      </c>
      <c r="K2" s="24" t="s">
        <v>0</v>
      </c>
      <c r="L2" s="24" t="s">
        <v>48</v>
      </c>
      <c r="M2" s="25" t="s">
        <v>77</v>
      </c>
      <c r="N2" s="26" t="s">
        <v>105</v>
      </c>
      <c r="O2" s="23" t="s">
        <v>0</v>
      </c>
      <c r="P2" s="23" t="s">
        <v>48</v>
      </c>
      <c r="Q2" s="27" t="s">
        <v>77</v>
      </c>
      <c r="R2" s="26" t="s">
        <v>105</v>
      </c>
      <c r="S2" s="23" t="s">
        <v>0</v>
      </c>
      <c r="T2" s="23" t="s">
        <v>48</v>
      </c>
      <c r="U2" s="27" t="s">
        <v>77</v>
      </c>
      <c r="V2" s="26" t="s">
        <v>105</v>
      </c>
      <c r="W2" s="76"/>
    </row>
    <row r="3" spans="1:23" s="4" customFormat="1" ht="12">
      <c r="A3" s="28">
        <v>1</v>
      </c>
      <c r="B3" s="28">
        <v>2</v>
      </c>
      <c r="C3" s="29">
        <v>3</v>
      </c>
      <c r="D3" s="28">
        <v>4</v>
      </c>
      <c r="E3" s="28">
        <v>5</v>
      </c>
      <c r="F3" s="29">
        <v>6</v>
      </c>
      <c r="G3" s="28">
        <v>7</v>
      </c>
      <c r="H3" s="28">
        <v>8</v>
      </c>
      <c r="I3" s="29">
        <v>9</v>
      </c>
      <c r="J3" s="28">
        <v>10</v>
      </c>
      <c r="K3" s="28">
        <v>11</v>
      </c>
      <c r="L3" s="29">
        <v>12</v>
      </c>
      <c r="M3" s="28">
        <v>13</v>
      </c>
      <c r="N3" s="28">
        <v>14</v>
      </c>
      <c r="O3" s="29">
        <v>15</v>
      </c>
      <c r="P3" s="28">
        <v>16</v>
      </c>
      <c r="Q3" s="28">
        <v>17</v>
      </c>
      <c r="R3" s="29">
        <v>18</v>
      </c>
      <c r="S3" s="28">
        <v>19</v>
      </c>
      <c r="T3" s="28">
        <v>20</v>
      </c>
      <c r="U3" s="29">
        <v>21</v>
      </c>
      <c r="V3" s="28">
        <v>22</v>
      </c>
      <c r="W3" s="28">
        <v>23</v>
      </c>
    </row>
    <row r="4" spans="1:23" s="3" customFormat="1" ht="12">
      <c r="A4" s="77" t="s">
        <v>85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34"/>
    </row>
    <row r="5" spans="1:23" s="3" customFormat="1" ht="409.5" customHeight="1">
      <c r="A5" s="56" t="s">
        <v>100</v>
      </c>
      <c r="B5" s="51" t="s">
        <v>71</v>
      </c>
      <c r="C5" s="63" t="s">
        <v>186</v>
      </c>
      <c r="D5" s="6" t="s">
        <v>9</v>
      </c>
      <c r="E5" s="7"/>
      <c r="F5" s="31">
        <v>10000</v>
      </c>
      <c r="G5" s="8"/>
      <c r="H5" s="9"/>
      <c r="I5" s="10"/>
      <c r="J5" s="31">
        <v>0</v>
      </c>
      <c r="K5" s="58" t="s">
        <v>190</v>
      </c>
      <c r="L5" s="13" t="s">
        <v>7</v>
      </c>
      <c r="M5" s="7">
        <v>40</v>
      </c>
      <c r="N5" s="31">
        <v>36400</v>
      </c>
      <c r="O5" s="11" t="s">
        <v>203</v>
      </c>
      <c r="P5" s="9" t="s">
        <v>9</v>
      </c>
      <c r="Q5" s="10"/>
      <c r="R5" s="31">
        <v>30000</v>
      </c>
      <c r="S5" s="19" t="s">
        <v>202</v>
      </c>
      <c r="T5" s="9" t="s">
        <v>9</v>
      </c>
      <c r="U5" s="10"/>
      <c r="V5" s="20">
        <v>30000</v>
      </c>
      <c r="W5" s="93">
        <v>198400</v>
      </c>
    </row>
    <row r="6" spans="1:23" s="3" customFormat="1" ht="68.25" customHeight="1">
      <c r="A6" s="30"/>
      <c r="B6" s="51"/>
      <c r="C6" s="58" t="s">
        <v>187</v>
      </c>
      <c r="D6" s="6" t="s">
        <v>7</v>
      </c>
      <c r="E6" s="7">
        <v>3</v>
      </c>
      <c r="F6" s="31"/>
      <c r="G6" s="8"/>
      <c r="H6" s="9"/>
      <c r="I6" s="10"/>
      <c r="J6" s="31"/>
      <c r="K6" s="58" t="s">
        <v>191</v>
      </c>
      <c r="L6" s="13" t="s">
        <v>7</v>
      </c>
      <c r="M6" s="7">
        <v>10</v>
      </c>
      <c r="N6" s="31"/>
      <c r="O6" s="54"/>
      <c r="P6" s="9"/>
      <c r="Q6" s="10"/>
      <c r="R6" s="31"/>
      <c r="S6" s="8"/>
      <c r="T6" s="9"/>
      <c r="U6" s="10"/>
      <c r="V6" s="20"/>
      <c r="W6" s="94"/>
    </row>
    <row r="7" spans="1:23" s="3" customFormat="1" ht="65.25" customHeight="1">
      <c r="A7" s="30"/>
      <c r="B7" s="51"/>
      <c r="C7" s="64"/>
      <c r="D7" s="6"/>
      <c r="E7" s="7"/>
      <c r="F7" s="31"/>
      <c r="G7" s="8"/>
      <c r="H7" s="9"/>
      <c r="I7" s="10"/>
      <c r="J7" s="31"/>
      <c r="K7" s="58" t="s">
        <v>192</v>
      </c>
      <c r="L7" s="13" t="s">
        <v>7</v>
      </c>
      <c r="M7" s="7">
        <v>30</v>
      </c>
      <c r="N7" s="31"/>
      <c r="O7" s="54"/>
      <c r="P7" s="9"/>
      <c r="Q7" s="10"/>
      <c r="R7" s="31"/>
      <c r="S7" s="8"/>
      <c r="T7" s="9"/>
      <c r="U7" s="10"/>
      <c r="V7" s="20"/>
      <c r="W7" s="94"/>
    </row>
    <row r="8" spans="1:23" s="3" customFormat="1" ht="61.5" customHeight="1">
      <c r="A8" s="30"/>
      <c r="B8" s="51"/>
      <c r="C8" s="54"/>
      <c r="D8" s="9"/>
      <c r="E8" s="10"/>
      <c r="F8" s="31"/>
      <c r="G8" s="8"/>
      <c r="H8" s="9"/>
      <c r="I8" s="10"/>
      <c r="J8" s="31"/>
      <c r="K8" s="58" t="s">
        <v>193</v>
      </c>
      <c r="L8" s="13" t="s">
        <v>7</v>
      </c>
      <c r="M8" s="7">
        <v>30</v>
      </c>
      <c r="N8" s="31"/>
      <c r="O8" s="54"/>
      <c r="P8" s="9"/>
      <c r="Q8" s="10"/>
      <c r="R8" s="31"/>
      <c r="S8" s="8"/>
      <c r="T8" s="9"/>
      <c r="U8" s="10"/>
      <c r="V8" s="20"/>
      <c r="W8" s="94"/>
    </row>
    <row r="9" spans="1:23" s="3" customFormat="1" ht="139.5" customHeight="1">
      <c r="A9" s="30"/>
      <c r="B9" s="51"/>
      <c r="C9" s="58"/>
      <c r="D9" s="6"/>
      <c r="E9" s="7"/>
      <c r="F9" s="31"/>
      <c r="G9" s="8"/>
      <c r="H9" s="9"/>
      <c r="I9" s="10"/>
      <c r="J9" s="31"/>
      <c r="K9" s="58" t="s">
        <v>194</v>
      </c>
      <c r="L9" s="13" t="s">
        <v>7</v>
      </c>
      <c r="M9" s="7">
        <v>12</v>
      </c>
      <c r="N9" s="31"/>
      <c r="O9" s="54"/>
      <c r="P9" s="9"/>
      <c r="Q9" s="10"/>
      <c r="R9" s="31"/>
      <c r="S9" s="8"/>
      <c r="T9" s="9"/>
      <c r="U9" s="10"/>
      <c r="V9" s="20"/>
      <c r="W9" s="94"/>
    </row>
    <row r="10" spans="1:23" s="3" customFormat="1" ht="111.75" customHeight="1">
      <c r="A10" s="30"/>
      <c r="B10" s="51"/>
      <c r="C10" s="58"/>
      <c r="D10" s="6"/>
      <c r="E10" s="7"/>
      <c r="F10" s="31"/>
      <c r="G10" s="8"/>
      <c r="H10" s="9"/>
      <c r="I10" s="10"/>
      <c r="J10" s="31"/>
      <c r="K10" s="58" t="s">
        <v>195</v>
      </c>
      <c r="L10" s="13" t="s">
        <v>7</v>
      </c>
      <c r="M10" s="7">
        <v>25</v>
      </c>
      <c r="N10" s="31"/>
      <c r="O10" s="54"/>
      <c r="P10" s="9"/>
      <c r="Q10" s="10"/>
      <c r="R10" s="31"/>
      <c r="S10" s="8"/>
      <c r="T10" s="9"/>
      <c r="U10" s="10"/>
      <c r="V10" s="20"/>
      <c r="W10" s="94"/>
    </row>
    <row r="11" spans="1:23" s="3" customFormat="1" ht="106.5" customHeight="1">
      <c r="A11" s="30"/>
      <c r="B11" s="51"/>
      <c r="C11" s="63"/>
      <c r="D11" s="6"/>
      <c r="E11" s="7"/>
      <c r="F11" s="31"/>
      <c r="G11" s="8"/>
      <c r="H11" s="9"/>
      <c r="I11" s="10"/>
      <c r="J11" s="31"/>
      <c r="K11" s="58" t="s">
        <v>196</v>
      </c>
      <c r="L11" s="13" t="s">
        <v>7</v>
      </c>
      <c r="M11" s="7">
        <v>2</v>
      </c>
      <c r="N11" s="31"/>
      <c r="O11" s="54"/>
      <c r="P11" s="9"/>
      <c r="Q11" s="10"/>
      <c r="R11" s="31"/>
      <c r="S11" s="8"/>
      <c r="T11" s="9"/>
      <c r="U11" s="10"/>
      <c r="V11" s="20"/>
      <c r="W11" s="94"/>
    </row>
    <row r="12" spans="1:23" s="3" customFormat="1" ht="150.75" customHeight="1">
      <c r="A12" s="30"/>
      <c r="B12" s="51" t="s">
        <v>72</v>
      </c>
      <c r="C12" s="63" t="s">
        <v>188</v>
      </c>
      <c r="D12" s="6" t="s">
        <v>7</v>
      </c>
      <c r="E12" s="7">
        <v>1</v>
      </c>
      <c r="F12" s="31">
        <v>4000</v>
      </c>
      <c r="G12" s="46"/>
      <c r="H12" s="12"/>
      <c r="I12" s="7"/>
      <c r="J12" s="31">
        <v>0</v>
      </c>
      <c r="K12" s="19" t="s">
        <v>11</v>
      </c>
      <c r="L12" s="13"/>
      <c r="M12" s="7"/>
      <c r="N12" s="31">
        <v>0</v>
      </c>
      <c r="O12" s="11" t="s">
        <v>197</v>
      </c>
      <c r="P12" s="9" t="s">
        <v>7</v>
      </c>
      <c r="Q12" s="10">
        <v>2</v>
      </c>
      <c r="R12" s="31">
        <v>14000</v>
      </c>
      <c r="S12" s="8"/>
      <c r="T12" s="9"/>
      <c r="U12" s="10"/>
      <c r="V12" s="20">
        <v>0</v>
      </c>
      <c r="W12" s="94"/>
    </row>
    <row r="13" spans="1:23" s="3" customFormat="1" ht="60">
      <c r="A13" s="30"/>
      <c r="B13" s="51"/>
      <c r="C13" s="63"/>
      <c r="D13" s="6"/>
      <c r="E13" s="7"/>
      <c r="F13" s="31"/>
      <c r="G13" s="19"/>
      <c r="H13" s="13"/>
      <c r="I13" s="7"/>
      <c r="J13" s="31"/>
      <c r="K13" s="19"/>
      <c r="L13" s="13"/>
      <c r="M13" s="7"/>
      <c r="N13" s="31"/>
      <c r="O13" s="11" t="s">
        <v>198</v>
      </c>
      <c r="P13" s="9" t="s">
        <v>7</v>
      </c>
      <c r="Q13" s="10">
        <v>4</v>
      </c>
      <c r="R13" s="31"/>
      <c r="S13" s="8"/>
      <c r="T13" s="9"/>
      <c r="U13" s="10"/>
      <c r="V13" s="20"/>
      <c r="W13" s="94"/>
    </row>
    <row r="14" spans="1:23" s="3" customFormat="1" ht="210.75" customHeight="1">
      <c r="A14" s="30"/>
      <c r="B14" s="51" t="s">
        <v>73</v>
      </c>
      <c r="C14" s="63"/>
      <c r="D14" s="6"/>
      <c r="E14" s="7"/>
      <c r="F14" s="31">
        <v>0</v>
      </c>
      <c r="G14" s="51" t="s">
        <v>170</v>
      </c>
      <c r="H14" s="12" t="s">
        <v>8</v>
      </c>
      <c r="I14" s="7">
        <v>180</v>
      </c>
      <c r="J14" s="31">
        <v>54000</v>
      </c>
      <c r="K14" s="19"/>
      <c r="L14" s="13"/>
      <c r="M14" s="7"/>
      <c r="N14" s="31">
        <v>0</v>
      </c>
      <c r="O14" s="11" t="s">
        <v>199</v>
      </c>
      <c r="P14" s="9" t="s">
        <v>7</v>
      </c>
      <c r="Q14" s="10">
        <v>4</v>
      </c>
      <c r="R14" s="31">
        <v>6000</v>
      </c>
      <c r="S14" s="8"/>
      <c r="T14" s="9"/>
      <c r="U14" s="10"/>
      <c r="V14" s="20">
        <v>0</v>
      </c>
      <c r="W14" s="94"/>
    </row>
    <row r="15" spans="1:23" s="3" customFormat="1" ht="186.75" customHeight="1">
      <c r="A15" s="30"/>
      <c r="B15" s="51" t="s">
        <v>182</v>
      </c>
      <c r="C15" s="65"/>
      <c r="D15" s="59"/>
      <c r="E15" s="60"/>
      <c r="F15" s="1">
        <v>0</v>
      </c>
      <c r="G15" s="52"/>
      <c r="H15" s="36"/>
      <c r="I15" s="60"/>
      <c r="J15" s="1">
        <v>0</v>
      </c>
      <c r="K15" s="19"/>
      <c r="L15" s="19"/>
      <c r="M15" s="60"/>
      <c r="N15" s="1">
        <v>0</v>
      </c>
      <c r="O15" s="58" t="s">
        <v>86</v>
      </c>
      <c r="P15" s="8" t="s">
        <v>7</v>
      </c>
      <c r="Q15" s="61">
        <v>2</v>
      </c>
      <c r="R15" s="1">
        <v>14000</v>
      </c>
      <c r="S15" s="8"/>
      <c r="T15" s="8"/>
      <c r="U15" s="61"/>
      <c r="V15" s="62">
        <v>0</v>
      </c>
      <c r="W15" s="95"/>
    </row>
    <row r="16" spans="1:23" s="3" customFormat="1" ht="159.75" customHeight="1">
      <c r="A16" s="30" t="s">
        <v>101</v>
      </c>
      <c r="B16" s="51" t="s">
        <v>183</v>
      </c>
      <c r="C16" s="63"/>
      <c r="D16" s="6"/>
      <c r="E16" s="7"/>
      <c r="F16" s="31">
        <v>0</v>
      </c>
      <c r="G16" s="50"/>
      <c r="H16" s="12"/>
      <c r="I16" s="7"/>
      <c r="J16" s="31">
        <v>0</v>
      </c>
      <c r="K16" s="19"/>
      <c r="L16" s="13"/>
      <c r="M16" s="7"/>
      <c r="N16" s="31">
        <v>0</v>
      </c>
      <c r="O16" s="58"/>
      <c r="P16" s="9"/>
      <c r="Q16" s="10"/>
      <c r="R16" s="31">
        <v>0</v>
      </c>
      <c r="S16" s="8" t="s">
        <v>80</v>
      </c>
      <c r="T16" s="9" t="s">
        <v>9</v>
      </c>
      <c r="U16" s="10"/>
      <c r="V16" s="20">
        <v>197000</v>
      </c>
      <c r="W16" s="31">
        <v>197000</v>
      </c>
    </row>
    <row r="17" spans="1:23" s="3" customFormat="1" ht="127.5" customHeight="1">
      <c r="A17" s="66" t="s">
        <v>102</v>
      </c>
      <c r="B17" s="67" t="s">
        <v>83</v>
      </c>
      <c r="C17" s="97"/>
      <c r="D17" s="88"/>
      <c r="E17" s="87"/>
      <c r="F17" s="68">
        <v>0</v>
      </c>
      <c r="G17" s="54" t="s">
        <v>82</v>
      </c>
      <c r="H17" s="12" t="s">
        <v>9</v>
      </c>
      <c r="I17" s="7"/>
      <c r="J17" s="96">
        <v>63500</v>
      </c>
      <c r="K17" s="88"/>
      <c r="L17" s="90"/>
      <c r="M17" s="87"/>
      <c r="N17" s="68">
        <v>0</v>
      </c>
      <c r="O17" s="88"/>
      <c r="P17" s="69"/>
      <c r="Q17" s="71"/>
      <c r="R17" s="68">
        <v>0</v>
      </c>
      <c r="S17" s="69" t="s">
        <v>201</v>
      </c>
      <c r="T17" s="70" t="s">
        <v>8</v>
      </c>
      <c r="U17" s="71">
        <v>5</v>
      </c>
      <c r="V17" s="74">
        <v>7500</v>
      </c>
      <c r="W17" s="68">
        <v>71000</v>
      </c>
    </row>
    <row r="18" spans="1:23" s="3" customFormat="1" ht="195" customHeight="1">
      <c r="A18" s="66"/>
      <c r="B18" s="67"/>
      <c r="C18" s="97"/>
      <c r="D18" s="88"/>
      <c r="E18" s="87"/>
      <c r="F18" s="68"/>
      <c r="G18" s="51" t="s">
        <v>143</v>
      </c>
      <c r="H18" s="12" t="s">
        <v>8</v>
      </c>
      <c r="I18" s="7">
        <v>165</v>
      </c>
      <c r="J18" s="76"/>
      <c r="K18" s="90"/>
      <c r="L18" s="90"/>
      <c r="M18" s="87"/>
      <c r="N18" s="68"/>
      <c r="O18" s="90"/>
      <c r="P18" s="69"/>
      <c r="Q18" s="71"/>
      <c r="R18" s="68"/>
      <c r="S18" s="69"/>
      <c r="T18" s="70"/>
      <c r="U18" s="71"/>
      <c r="V18" s="74"/>
      <c r="W18" s="68"/>
    </row>
    <row r="19" spans="1:23" s="3" customFormat="1" ht="211.5" customHeight="1">
      <c r="A19" s="30" t="s">
        <v>103</v>
      </c>
      <c r="B19" s="51" t="s">
        <v>184</v>
      </c>
      <c r="C19" s="63"/>
      <c r="D19" s="6"/>
      <c r="E19" s="7"/>
      <c r="F19" s="31">
        <v>0</v>
      </c>
      <c r="G19" s="51" t="s">
        <v>189</v>
      </c>
      <c r="H19" s="12" t="s">
        <v>8</v>
      </c>
      <c r="I19" s="7">
        <v>335</v>
      </c>
      <c r="J19" s="31">
        <v>100500</v>
      </c>
      <c r="K19" s="19"/>
      <c r="L19" s="13"/>
      <c r="M19" s="7"/>
      <c r="N19" s="31">
        <v>0</v>
      </c>
      <c r="O19" s="58"/>
      <c r="P19" s="9"/>
      <c r="Q19" s="10"/>
      <c r="R19" s="31">
        <v>0</v>
      </c>
      <c r="S19" s="8"/>
      <c r="T19" s="9"/>
      <c r="U19" s="10"/>
      <c r="V19" s="20">
        <v>0</v>
      </c>
      <c r="W19" s="31">
        <v>100500</v>
      </c>
    </row>
    <row r="20" spans="1:23" s="3" customFormat="1" ht="138.75" customHeight="1">
      <c r="A20" s="30" t="s">
        <v>104</v>
      </c>
      <c r="B20" s="51" t="s">
        <v>185</v>
      </c>
      <c r="C20" s="63"/>
      <c r="D20" s="6"/>
      <c r="E20" s="7"/>
      <c r="F20" s="31">
        <v>0</v>
      </c>
      <c r="G20" s="51"/>
      <c r="H20" s="12"/>
      <c r="I20" s="7"/>
      <c r="J20" s="31">
        <v>0</v>
      </c>
      <c r="K20" s="19"/>
      <c r="L20" s="13"/>
      <c r="M20" s="7"/>
      <c r="N20" s="31">
        <v>0</v>
      </c>
      <c r="O20" s="58"/>
      <c r="P20" s="9"/>
      <c r="Q20" s="10"/>
      <c r="R20" s="32"/>
      <c r="S20" s="9" t="s">
        <v>200</v>
      </c>
      <c r="T20" s="9" t="s">
        <v>7</v>
      </c>
      <c r="U20" s="10">
        <v>14</v>
      </c>
      <c r="V20" s="20">
        <v>98000</v>
      </c>
      <c r="W20" s="31">
        <v>98000</v>
      </c>
    </row>
    <row r="21" spans="1:23" s="3" customFormat="1" ht="12">
      <c r="A21" s="53" t="s">
        <v>15</v>
      </c>
      <c r="B21" s="53"/>
      <c r="C21" s="5"/>
      <c r="D21" s="12"/>
      <c r="E21" s="7"/>
      <c r="F21" s="1">
        <v>14000</v>
      </c>
      <c r="G21" s="19"/>
      <c r="H21" s="13"/>
      <c r="I21" s="7"/>
      <c r="J21" s="1">
        <f>SUM(J6:J20)</f>
        <v>218000</v>
      </c>
      <c r="K21" s="11"/>
      <c r="L21" s="12"/>
      <c r="M21" s="7"/>
      <c r="N21" s="1">
        <v>36400</v>
      </c>
      <c r="O21" s="11"/>
      <c r="P21" s="12"/>
      <c r="Q21" s="7"/>
      <c r="R21" s="1">
        <v>64000</v>
      </c>
      <c r="S21" s="19"/>
      <c r="T21" s="13"/>
      <c r="U21" s="7"/>
      <c r="V21" s="31">
        <f>SUM(V5:V20)</f>
        <v>332500</v>
      </c>
      <c r="W21" s="1">
        <f>SUM(V21,R21,N21,J21,F21)</f>
        <v>664900</v>
      </c>
    </row>
    <row r="23" ht="12">
      <c r="A23" s="47" t="s">
        <v>108</v>
      </c>
    </row>
    <row r="24" ht="12">
      <c r="A24" s="22" t="s">
        <v>204</v>
      </c>
    </row>
  </sheetData>
  <sheetProtection/>
  <mergeCells count="30">
    <mergeCell ref="K1:N1"/>
    <mergeCell ref="O1:R1"/>
    <mergeCell ref="W5:W15"/>
    <mergeCell ref="J17:J18"/>
    <mergeCell ref="B17:B18"/>
    <mergeCell ref="C17:C18"/>
    <mergeCell ref="W1:W2"/>
    <mergeCell ref="O17:O18"/>
    <mergeCell ref="P17:P18"/>
    <mergeCell ref="W17:W18"/>
    <mergeCell ref="A1:A2"/>
    <mergeCell ref="B1:B2"/>
    <mergeCell ref="C1:F1"/>
    <mergeCell ref="G1:J1"/>
    <mergeCell ref="U17:U18"/>
    <mergeCell ref="V17:V18"/>
    <mergeCell ref="S1:V1"/>
    <mergeCell ref="A4:V4"/>
    <mergeCell ref="M17:M18"/>
    <mergeCell ref="N17:N18"/>
    <mergeCell ref="Q17:Q18"/>
    <mergeCell ref="R17:R18"/>
    <mergeCell ref="S17:S18"/>
    <mergeCell ref="T17:T18"/>
    <mergeCell ref="A17:A18"/>
    <mergeCell ref="K17:K18"/>
    <mergeCell ref="L17:L18"/>
    <mergeCell ref="D17:D18"/>
    <mergeCell ref="E17:E18"/>
    <mergeCell ref="F17:F18"/>
  </mergeCells>
  <printOptions/>
  <pageMargins left="0.7" right="0.7" top="0.75" bottom="0.75" header="0.3" footer="0.3"/>
  <pageSetup horizontalDpi="600" verticalDpi="600" orientation="landscape" paperSize="8" scale="78" r:id="rId1"/>
  <rowBreaks count="2" manualBreakCount="2">
    <brk id="10" max="255" man="1"/>
    <brk id="15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</dc:creator>
  <cp:keywords/>
  <dc:description/>
  <cp:lastModifiedBy>Sladjana Kosanovic</cp:lastModifiedBy>
  <cp:lastPrinted>2015-12-25T13:07:24Z</cp:lastPrinted>
  <dcterms:created xsi:type="dcterms:W3CDTF">2008-04-15T08:14:27Z</dcterms:created>
  <dcterms:modified xsi:type="dcterms:W3CDTF">2015-12-25T13:07:27Z</dcterms:modified>
  <cp:category/>
  <cp:version/>
  <cp:contentType/>
  <cp:contentStatus/>
</cp:coreProperties>
</file>