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8145" activeTab="1"/>
  </bookViews>
  <sheets>
    <sheet name="BIOSTENT d.o.o - specifikacija" sheetId="1" r:id="rId1"/>
    <sheet name="BIOSTENT d.o.o.- Obrazac KVI" sheetId="2" r:id="rId2"/>
  </sheets>
  <definedNames>
    <definedName name="_xlnm.Print_Area" localSheetId="0">'BIOSTENT d.o.o - specifikacija'!$A$1:$M$12</definedName>
    <definedName name="_xlnm.Print_Area" localSheetId="1">'BIOSTENT d.o.o.- Obrazac KVI'!$A$1:$G$22</definedName>
  </definedNames>
  <calcPr fullCalcOnLoad="1"/>
</workbook>
</file>

<file path=xl/sharedStrings.xml><?xml version="1.0" encoding="utf-8"?>
<sst xmlns="http://schemas.openxmlformats.org/spreadsheetml/2006/main" count="56" uniqueCount="54">
  <si>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</si>
  <si>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</si>
  <si>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</si>
  <si>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</si>
  <si>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Јединична процењена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</si>
  <si>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</si>
  <si>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</si>
  <si>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</si>
  <si>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</si>
  <si>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</si>
  <si>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</si>
  <si>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</si>
  <si>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</si>
  <si>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</si>
  <si>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</si>
  <si>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</si>
  <si>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</si>
  <si>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</si>
  <si>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</si>
  <si>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</si>
  <si>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</si>
  <si>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</si>
  <si>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</si>
  <si>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</si>
  <si>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</si>
  <si>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</si>
  <si>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</si>
  <si>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</si>
  <si>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Јединствена набавка, централизована, оквирни споразум</t>
  </si>
  <si>
    <t>ПРИЛОГ 1 УГОВОРА - СПЕЦИФИКАЦИЈА СА ЦЕНОМ</t>
  </si>
  <si>
    <t>УКУПНА ВРЕДНОСТ БЕЗ ПДВ-а:</t>
  </si>
  <si>
    <t>ИЗНОС ПДВ-а</t>
  </si>
  <si>
    <t>УКУПНА ВРЕДНОСТ СА ПДВ-ом</t>
  </si>
  <si>
    <t>Шифра предметног добра</t>
  </si>
  <si>
    <t>Заштићени назив понуђеног добра и каталошки број</t>
  </si>
  <si>
    <t xml:space="preserve">
Механички активни ротацини систем/сет за уклањање пејсмејкер електроде
</t>
  </si>
  <si>
    <t>Ставке</t>
  </si>
  <si>
    <t>Ставка 1 - Ротациони механички дилататор уводник – делибератор електроде - 1 комада</t>
  </si>
  <si>
    <t>Ставка 2 - Дилетациони уводник – делибератор електроде - 3 комада</t>
  </si>
  <si>
    <t>Ставка 3 - Интралуминална жица / уређај за фиксирање електроде приликом екстракције - 3 комада</t>
  </si>
  <si>
    <t>COOK Medical, SAD</t>
  </si>
  <si>
    <t>404-1-110/16-17</t>
  </si>
  <si>
    <t>BIOSTENT D.O.O.</t>
  </si>
  <si>
    <t>Потрошни материјал који је неопходан за имплантацију пејсмејкера, електрода и имплантабилних дефибрилатора - Сет за екстракцију електрода</t>
  </si>
  <si>
    <t xml:space="preserve">Evolution Dilator Sheath Set Tip: Mechanical; RL Controlled Rotation
LR-EVN-x(x).0(-RL)
</t>
  </si>
  <si>
    <t>Byrd Dilator Sheath Set LR-PPLBES-x(x).x(-XL)</t>
  </si>
  <si>
    <t>Libeartor Beacon Tip Locking Stylet LR-OFA01</t>
  </si>
  <si>
    <t>BKT16026</t>
  </si>
  <si>
    <t>BKT16027</t>
  </si>
  <si>
    <t>BKT16028</t>
  </si>
  <si>
    <t>Количина по ставкама по сету</t>
  </si>
  <si>
    <t>Јединична цена по ставци без ПДВ-а</t>
  </si>
  <si>
    <t>Укупна количина сетова</t>
  </si>
  <si>
    <t xml:space="preserve">Јединична цена сета без ПДВ-а 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</si>
</sst>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6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9" fillId="25" borderId="0" applyNumberFormat="0" applyBorder="0" applyAlignment="0" applyProtection="0"/>
    <xf numFmtId="0" fontId="44" fillId="26" borderId="0" applyNumberFormat="0" applyBorder="0" applyAlignment="0" applyProtection="0"/>
    <xf numFmtId="0" fontId="9" fillId="17" borderId="0" applyNumberFormat="0" applyBorder="0" applyAlignment="0" applyProtection="0"/>
    <xf numFmtId="0" fontId="44" fillId="27" borderId="0" applyNumberFormat="0" applyBorder="0" applyAlignment="0" applyProtection="0"/>
    <xf numFmtId="0" fontId="9" fillId="19" borderId="0" applyNumberFormat="0" applyBorder="0" applyAlignment="0" applyProtection="0"/>
    <xf numFmtId="0" fontId="44" fillId="28" borderId="0" applyNumberFormat="0" applyBorder="0" applyAlignment="0" applyProtection="0"/>
    <xf numFmtId="0" fontId="9" fillId="29" borderId="0" applyNumberFormat="0" applyBorder="0" applyAlignment="0" applyProtection="0"/>
    <xf numFmtId="0" fontId="44" fillId="30" borderId="0" applyNumberFormat="0" applyBorder="0" applyAlignment="0" applyProtection="0"/>
    <xf numFmtId="0" fontId="9" fillId="31" borderId="0" applyNumberFormat="0" applyBorder="0" applyAlignment="0" applyProtection="0"/>
    <xf numFmtId="0" fontId="44" fillId="32" borderId="0" applyNumberFormat="0" applyBorder="0" applyAlignment="0" applyProtection="0"/>
    <xf numFmtId="0" fontId="9" fillId="33" borderId="0" applyNumberFormat="0" applyBorder="0" applyAlignment="0" applyProtection="0"/>
    <xf numFmtId="0" fontId="44" fillId="34" borderId="0" applyNumberFormat="0" applyBorder="0" applyAlignment="0" applyProtection="0"/>
    <xf numFmtId="0" fontId="9" fillId="35" borderId="0" applyNumberFormat="0" applyBorder="0" applyAlignment="0" applyProtection="0"/>
    <xf numFmtId="0" fontId="44" fillId="36" borderId="0" applyNumberFormat="0" applyBorder="0" applyAlignment="0" applyProtection="0"/>
    <xf numFmtId="0" fontId="9" fillId="37" borderId="0" applyNumberFormat="0" applyBorder="0" applyAlignment="0" applyProtection="0"/>
    <xf numFmtId="0" fontId="44" fillId="38" borderId="0" applyNumberFormat="0" applyBorder="0" applyAlignment="0" applyProtection="0"/>
    <xf numFmtId="0" fontId="9" fillId="39" borderId="0" applyNumberFormat="0" applyBorder="0" applyAlignment="0" applyProtection="0"/>
    <xf numFmtId="0" fontId="44" fillId="40" borderId="0" applyNumberFormat="0" applyBorder="0" applyAlignment="0" applyProtection="0"/>
    <xf numFmtId="0" fontId="9" fillId="29" borderId="0" applyNumberFormat="0" applyBorder="0" applyAlignment="0" applyProtection="0"/>
    <xf numFmtId="0" fontId="44" fillId="41" borderId="0" applyNumberFormat="0" applyBorder="0" applyAlignment="0" applyProtection="0"/>
    <xf numFmtId="0" fontId="9" fillId="31" borderId="0" applyNumberFormat="0" applyBorder="0" applyAlignment="0" applyProtection="0"/>
    <xf numFmtId="0" fontId="44" fillId="42" borderId="0" applyNumberFormat="0" applyBorder="0" applyAlignment="0" applyProtection="0"/>
    <xf numFmtId="0" fontId="9" fillId="43" borderId="0" applyNumberFormat="0" applyBorder="0" applyAlignment="0" applyProtection="0"/>
    <xf numFmtId="0" fontId="45" fillId="44" borderId="0" applyNumberFormat="0" applyBorder="0" applyAlignment="0" applyProtection="0"/>
    <xf numFmtId="0" fontId="10" fillId="5" borderId="0" applyNumberFormat="0" applyBorder="0" applyAlignment="0" applyProtection="0"/>
    <xf numFmtId="0" fontId="46" fillId="45" borderId="1" applyNumberFormat="0" applyAlignment="0" applyProtection="0"/>
    <xf numFmtId="0" fontId="11" fillId="46" borderId="2" applyNumberFormat="0" applyAlignment="0" applyProtection="0"/>
    <xf numFmtId="0" fontId="47" fillId="47" borderId="3" applyNumberFormat="0" applyAlignment="0" applyProtection="0"/>
    <xf numFmtId="0" fontId="12" fillId="48" borderId="4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14" fillId="7" borderId="0" applyNumberFormat="0" applyBorder="0" applyAlignment="0" applyProtection="0"/>
    <xf numFmtId="0" fontId="51" fillId="0" borderId="5" applyNumberFormat="0" applyFill="0" applyAlignment="0" applyProtection="0"/>
    <xf numFmtId="0" fontId="15" fillId="0" borderId="6" applyNumberFormat="0" applyFill="0" applyAlignment="0" applyProtection="0"/>
    <xf numFmtId="0" fontId="52" fillId="0" borderId="7" applyNumberFormat="0" applyFill="0" applyAlignment="0" applyProtection="0"/>
    <xf numFmtId="0" fontId="16" fillId="0" borderId="8" applyNumberFormat="0" applyFill="0" applyAlignment="0" applyProtection="0"/>
    <xf numFmtId="0" fontId="53" fillId="0" borderId="9" applyNumberFormat="0" applyFill="0" applyAlignment="0" applyProtection="0"/>
    <xf numFmtId="0" fontId="17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0" borderId="1" applyNumberFormat="0" applyAlignment="0" applyProtection="0"/>
    <xf numFmtId="0" fontId="18" fillId="13" borderId="2" applyNumberFormat="0" applyAlignment="0" applyProtection="0"/>
    <xf numFmtId="0" fontId="56" fillId="0" borderId="11" applyNumberFormat="0" applyFill="0" applyAlignment="0" applyProtection="0"/>
    <xf numFmtId="0" fontId="19" fillId="0" borderId="12" applyNumberFormat="0" applyFill="0" applyAlignment="0" applyProtection="0"/>
    <xf numFmtId="0" fontId="57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8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2" fillId="0" borderId="0" xfId="0" applyFont="1" applyAlignment="1">
      <alignment/>
    </xf>
    <xf numFmtId="0" fontId="62" fillId="0" borderId="19" xfId="0" applyFont="1" applyBorder="1" applyAlignment="1">
      <alignment horizontal="center" vertical="center" wrapText="1"/>
    </xf>
    <xf numFmtId="0" fontId="62" fillId="55" borderId="19" xfId="0" applyFont="1" applyFill="1" applyBorder="1" applyAlignment="1">
      <alignment horizontal="center" vertical="center" wrapText="1"/>
    </xf>
    <xf numFmtId="0" fontId="3" fillId="55" borderId="19" xfId="98" applyNumberFormat="1" applyFont="1" applyFill="1" applyBorder="1" applyAlignment="1">
      <alignment horizontal="center" vertical="center" wrapText="1"/>
      <protection/>
    </xf>
    <xf numFmtId="4" fontId="63" fillId="55" borderId="19" xfId="0" applyNumberFormat="1" applyFont="1" applyFill="1" applyBorder="1" applyAlignment="1">
      <alignment horizontal="center" vertical="center"/>
    </xf>
    <xf numFmtId="4" fontId="63" fillId="0" borderId="19" xfId="0" applyNumberFormat="1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60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6" borderId="19" xfId="96" applyFont="1" applyFill="1" applyBorder="1" applyAlignment="1">
      <alignment horizontal="center" vertical="center" wrapText="1"/>
      <protection/>
    </xf>
    <xf numFmtId="4" fontId="64" fillId="0" borderId="19" xfId="96" applyNumberFormat="1" applyFont="1" applyFill="1" applyBorder="1" applyAlignment="1">
      <alignment horizontal="center" vertical="center" wrapText="1"/>
      <protection/>
    </xf>
    <xf numFmtId="0" fontId="5" fillId="56" borderId="20" xfId="96" applyFont="1" applyFill="1" applyBorder="1" applyAlignment="1">
      <alignment horizontal="center" vertical="center" wrapText="1"/>
      <protection/>
    </xf>
    <xf numFmtId="0" fontId="5" fillId="56" borderId="21" xfId="96" applyFont="1" applyFill="1" applyBorder="1" applyAlignment="1">
      <alignment horizontal="center" vertical="center" wrapText="1"/>
      <protection/>
    </xf>
    <xf numFmtId="0" fontId="5" fillId="56" borderId="22" xfId="96" applyFont="1" applyFill="1" applyBorder="1" applyAlignment="1">
      <alignment horizontal="center" vertical="center" wrapText="1"/>
      <protection/>
    </xf>
    <xf numFmtId="0" fontId="65" fillId="0" borderId="0" xfId="96" applyFont="1" applyAlignment="1">
      <alignment wrapText="1"/>
      <protection/>
    </xf>
    <xf numFmtId="0" fontId="62" fillId="0" borderId="0" xfId="96" applyFont="1" applyAlignment="1">
      <alignment wrapText="1"/>
      <protection/>
    </xf>
    <xf numFmtId="4" fontId="60" fillId="0" borderId="20" xfId="96" applyNumberFormat="1" applyFont="1" applyBorder="1" applyAlignment="1">
      <alignment vertical="center" wrapText="1"/>
      <protection/>
    </xf>
    <xf numFmtId="4" fontId="60" fillId="0" borderId="22" xfId="96" applyNumberFormat="1" applyFont="1" applyBorder="1" applyAlignment="1">
      <alignment vertical="center" wrapText="1"/>
      <protection/>
    </xf>
    <xf numFmtId="0" fontId="62" fillId="0" borderId="19" xfId="96" applyFont="1" applyBorder="1" applyAlignment="1">
      <alignment horizontal="center" vertical="center" wrapText="1"/>
      <protection/>
    </xf>
    <xf numFmtId="3" fontId="60" fillId="0" borderId="23" xfId="96" applyNumberFormat="1" applyFont="1" applyBorder="1" applyAlignment="1">
      <alignment vertical="center" wrapText="1"/>
      <protection/>
    </xf>
    <xf numFmtId="3" fontId="60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6" borderId="19" xfId="96" applyFont="1" applyFill="1" applyBorder="1" applyAlignment="1">
      <alignment horizontal="center" vertical="center" wrapText="1"/>
      <protection/>
    </xf>
    <xf numFmtId="3" fontId="66" fillId="0" borderId="19" xfId="96" applyNumberFormat="1" applyFont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62" fillId="57" borderId="19" xfId="0" applyFont="1" applyFill="1" applyBorder="1" applyAlignment="1">
      <alignment horizontal="center" vertical="center" wrapText="1"/>
    </xf>
    <xf numFmtId="3" fontId="63" fillId="57" borderId="19" xfId="0" applyNumberFormat="1" applyFont="1" applyFill="1" applyBorder="1" applyAlignment="1">
      <alignment horizontal="center" vertical="center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57" borderId="0" xfId="0" applyFill="1" applyAlignment="1">
      <alignment horizontal="center" vertical="center"/>
    </xf>
    <xf numFmtId="0" fontId="0" fillId="0" borderId="19" xfId="0" applyFont="1" applyBorder="1" applyAlignment="1">
      <alignment horizontal="center"/>
    </xf>
    <xf numFmtId="3" fontId="63" fillId="57" borderId="0" xfId="0" applyNumberFormat="1" applyFont="1" applyFill="1" applyBorder="1" applyAlignment="1">
      <alignment horizontal="center" vertical="center"/>
    </xf>
    <xf numFmtId="0" fontId="62" fillId="55" borderId="25" xfId="0" applyFont="1" applyFill="1" applyBorder="1" applyAlignment="1">
      <alignment horizontal="center" vertical="center" wrapText="1"/>
    </xf>
    <xf numFmtId="4" fontId="1" fillId="56" borderId="19" xfId="0" applyNumberFormat="1" applyFont="1" applyFill="1" applyBorder="1" applyAlignment="1">
      <alignment horizontal="center" vertical="center" wrapText="1"/>
    </xf>
    <xf numFmtId="4" fontId="63" fillId="56" borderId="19" xfId="0" applyNumberFormat="1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2" fillId="56" borderId="19" xfId="0" applyFont="1" applyFill="1" applyBorder="1" applyAlignment="1">
      <alignment horizontal="center" vertical="center" wrapText="1"/>
    </xf>
    <xf numFmtId="0" fontId="0" fillId="58" borderId="0" xfId="0" applyFill="1" applyAlignment="1">
      <alignment/>
    </xf>
    <xf numFmtId="0" fontId="67" fillId="59" borderId="19" xfId="0" applyFont="1" applyFill="1" applyBorder="1" applyAlignment="1">
      <alignment horizontal="center" vertical="center" wrapText="1"/>
    </xf>
    <xf numFmtId="4" fontId="63" fillId="0" borderId="25" xfId="0" applyNumberFormat="1" applyFont="1" applyBorder="1" applyAlignment="1">
      <alignment horizontal="center" vertical="center"/>
    </xf>
    <xf numFmtId="4" fontId="63" fillId="0" borderId="26" xfId="0" applyNumberFormat="1" applyFont="1" applyBorder="1" applyAlignment="1">
      <alignment horizontal="center" vertical="center"/>
    </xf>
    <xf numFmtId="4" fontId="63" fillId="0" borderId="27" xfId="0" applyNumberFormat="1" applyFont="1" applyBorder="1" applyAlignment="1">
      <alignment horizontal="center" vertical="center"/>
    </xf>
    <xf numFmtId="0" fontId="64" fillId="55" borderId="19" xfId="0" applyFont="1" applyFill="1" applyBorder="1" applyAlignment="1">
      <alignment horizontal="right" vertical="center" wrapText="1"/>
    </xf>
    <xf numFmtId="0" fontId="63" fillId="55" borderId="19" xfId="0" applyFont="1" applyFill="1" applyBorder="1" applyAlignment="1">
      <alignment horizontal="right" vertical="center" wrapText="1"/>
    </xf>
    <xf numFmtId="0" fontId="62" fillId="55" borderId="19" xfId="0" applyFont="1" applyFill="1" applyBorder="1" applyAlignment="1">
      <alignment horizontal="right" vertical="center" wrapText="1"/>
    </xf>
    <xf numFmtId="0" fontId="62" fillId="55" borderId="27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7" fillId="59" borderId="19" xfId="0" applyFont="1" applyFill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4" fontId="1" fillId="57" borderId="25" xfId="0" applyNumberFormat="1" applyFont="1" applyFill="1" applyBorder="1" applyAlignment="1">
      <alignment horizontal="center" vertical="center" wrapText="1"/>
    </xf>
    <xf numFmtId="4" fontId="1" fillId="57" borderId="26" xfId="0" applyNumberFormat="1" applyFont="1" applyFill="1" applyBorder="1" applyAlignment="1">
      <alignment horizontal="center" vertical="center" wrapText="1"/>
    </xf>
    <xf numFmtId="4" fontId="1" fillId="57" borderId="27" xfId="0" applyNumberFormat="1" applyFont="1" applyFill="1" applyBorder="1" applyAlignment="1">
      <alignment horizontal="center" vertical="center" wrapText="1"/>
    </xf>
    <xf numFmtId="1" fontId="1" fillId="58" borderId="25" xfId="0" applyNumberFormat="1" applyFont="1" applyFill="1" applyBorder="1" applyAlignment="1">
      <alignment horizontal="center" vertical="center" wrapText="1"/>
    </xf>
    <xf numFmtId="1" fontId="1" fillId="58" borderId="26" xfId="0" applyNumberFormat="1" applyFont="1" applyFill="1" applyBorder="1" applyAlignment="1">
      <alignment horizontal="center" vertical="center" wrapText="1"/>
    </xf>
    <xf numFmtId="1" fontId="1" fillId="58" borderId="27" xfId="0" applyNumberFormat="1" applyFont="1" applyFill="1" applyBorder="1" applyAlignment="1">
      <alignment horizontal="center" vertical="center" wrapText="1"/>
    </xf>
    <xf numFmtId="4" fontId="63" fillId="0" borderId="25" xfId="0" applyNumberFormat="1" applyFont="1" applyBorder="1" applyAlignment="1">
      <alignment horizontal="center" vertical="center" wrapText="1"/>
    </xf>
    <xf numFmtId="4" fontId="63" fillId="0" borderId="26" xfId="0" applyNumberFormat="1" applyFont="1" applyBorder="1" applyAlignment="1">
      <alignment horizontal="center" vertical="center" wrapText="1"/>
    </xf>
    <xf numFmtId="4" fontId="63" fillId="0" borderId="27" xfId="0" applyNumberFormat="1" applyFont="1" applyBorder="1" applyAlignment="1">
      <alignment horizontal="center" vertical="center" wrapText="1"/>
    </xf>
    <xf numFmtId="4" fontId="60" fillId="60" borderId="23" xfId="96" applyNumberFormat="1" applyFont="1" applyFill="1" applyBorder="1" applyAlignment="1">
      <alignment horizontal="center" vertical="center" wrapText="1"/>
      <protection/>
    </xf>
    <xf numFmtId="4" fontId="60" fillId="60" borderId="28" xfId="96" applyNumberFormat="1" applyFont="1" applyFill="1" applyBorder="1" applyAlignment="1">
      <alignment horizontal="center" vertical="center" wrapText="1"/>
      <protection/>
    </xf>
    <xf numFmtId="4" fontId="60" fillId="60" borderId="29" xfId="96" applyNumberFormat="1" applyFont="1" applyFill="1" applyBorder="1" applyAlignment="1">
      <alignment horizontal="center" vertical="center" wrapText="1"/>
      <protection/>
    </xf>
    <xf numFmtId="0" fontId="62" fillId="0" borderId="30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8" fillId="59" borderId="19" xfId="0" applyFont="1" applyFill="1" applyBorder="1" applyAlignment="1">
      <alignment horizontal="center" vertical="center" wrapText="1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9.421875" style="0" customWidth="1"/>
    <col min="2" max="2" width="26.8515625" style="0" customWidth="1"/>
    <col min="3" max="3" width="11.7109375" style="0" customWidth="1"/>
    <col min="4" max="4" width="41.00390625" style="0" customWidth="1"/>
    <col min="5" max="5" width="14.7109375" style="0" customWidth="1"/>
    <col min="6" max="8" width="12.28125" style="0" customWidth="1"/>
    <col min="9" max="9" width="13.28125" style="25" hidden="1" customWidth="1"/>
    <col min="10" max="10" width="13.28125" style="38" customWidth="1"/>
    <col min="11" max="11" width="15.140625" style="0" customWidth="1"/>
    <col min="12" max="12" width="17.8515625" style="25" hidden="1" customWidth="1"/>
    <col min="13" max="13" width="18.7109375" style="0" customWidth="1"/>
    <col min="14" max="14" width="9.57421875" style="25" hidden="1" customWidth="1"/>
  </cols>
  <sheetData>
    <row r="2" spans="1:13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5" ht="12.75">
      <c r="A3" s="49" t="s">
        <v>29</v>
      </c>
      <c r="B3" s="49"/>
      <c r="C3" s="49"/>
      <c r="D3" s="49"/>
      <c r="E3" s="49"/>
    </row>
    <row r="4" spans="1:4" ht="12.75">
      <c r="A4" s="48"/>
      <c r="B4" s="48"/>
      <c r="C4" s="48"/>
      <c r="D4" s="48"/>
    </row>
    <row r="6" spans="1:14" ht="48" customHeight="1">
      <c r="A6" s="3" t="s">
        <v>0</v>
      </c>
      <c r="B6" s="32" t="s">
        <v>36</v>
      </c>
      <c r="C6" s="32" t="s">
        <v>33</v>
      </c>
      <c r="D6" s="32" t="s">
        <v>34</v>
      </c>
      <c r="E6" s="32" t="s">
        <v>2</v>
      </c>
      <c r="F6" s="4" t="s">
        <v>3</v>
      </c>
      <c r="G6" s="3" t="s">
        <v>50</v>
      </c>
      <c r="H6" s="3" t="s">
        <v>51</v>
      </c>
      <c r="I6" s="26" t="s">
        <v>4</v>
      </c>
      <c r="J6" s="37" t="s">
        <v>52</v>
      </c>
      <c r="K6" s="3" t="s">
        <v>53</v>
      </c>
      <c r="L6" s="26" t="s">
        <v>5</v>
      </c>
      <c r="M6" s="3" t="s">
        <v>1</v>
      </c>
      <c r="N6" s="26" t="s">
        <v>18</v>
      </c>
    </row>
    <row r="7" spans="1:14" s="1" customFormat="1" ht="66" customHeight="1">
      <c r="A7" s="66" t="s">
        <v>35</v>
      </c>
      <c r="B7" s="39" t="s">
        <v>37</v>
      </c>
      <c r="C7" s="69" t="s">
        <v>47</v>
      </c>
      <c r="D7" s="39" t="s">
        <v>44</v>
      </c>
      <c r="E7" s="50" t="s">
        <v>40</v>
      </c>
      <c r="F7" s="51" t="s">
        <v>27</v>
      </c>
      <c r="G7" s="36">
        <v>1</v>
      </c>
      <c r="H7" s="6">
        <v>413000</v>
      </c>
      <c r="I7" s="54">
        <v>649760</v>
      </c>
      <c r="J7" s="57"/>
      <c r="K7" s="60">
        <v>611000</v>
      </c>
      <c r="L7" s="54"/>
      <c r="M7" s="40">
        <f>K7*J7</f>
        <v>0</v>
      </c>
      <c r="N7" s="27">
        <v>1</v>
      </c>
    </row>
    <row r="8" spans="1:14" s="1" customFormat="1" ht="64.5" customHeight="1">
      <c r="A8" s="67"/>
      <c r="B8" s="39" t="s">
        <v>38</v>
      </c>
      <c r="C8" s="69" t="s">
        <v>48</v>
      </c>
      <c r="D8" s="35" t="s">
        <v>45</v>
      </c>
      <c r="E8" s="50"/>
      <c r="F8" s="52"/>
      <c r="G8" s="36">
        <v>3</v>
      </c>
      <c r="H8" s="6">
        <v>21000</v>
      </c>
      <c r="I8" s="55"/>
      <c r="J8" s="58"/>
      <c r="K8" s="61"/>
      <c r="L8" s="55"/>
      <c r="M8" s="41"/>
      <c r="N8" s="31"/>
    </row>
    <row r="9" spans="1:14" s="1" customFormat="1" ht="62.25" customHeight="1">
      <c r="A9" s="68"/>
      <c r="B9" s="39" t="s">
        <v>39</v>
      </c>
      <c r="C9" s="69" t="s">
        <v>49</v>
      </c>
      <c r="D9" s="39" t="s">
        <v>46</v>
      </c>
      <c r="E9" s="50"/>
      <c r="F9" s="53"/>
      <c r="G9" s="36">
        <v>3</v>
      </c>
      <c r="H9" s="6">
        <v>45000</v>
      </c>
      <c r="I9" s="56"/>
      <c r="J9" s="59"/>
      <c r="K9" s="62"/>
      <c r="L9" s="56"/>
      <c r="M9" s="42"/>
      <c r="N9" s="31"/>
    </row>
    <row r="10" spans="1:14" ht="21.75" customHeight="1">
      <c r="A10" s="45" t="s">
        <v>30</v>
      </c>
      <c r="B10" s="46"/>
      <c r="C10" s="46"/>
      <c r="D10" s="46"/>
      <c r="E10" s="46"/>
      <c r="F10" s="45"/>
      <c r="G10" s="45"/>
      <c r="H10" s="45"/>
      <c r="I10" s="45"/>
      <c r="J10" s="45"/>
      <c r="K10" s="45"/>
      <c r="L10" s="28">
        <f>I7*J7</f>
        <v>0</v>
      </c>
      <c r="M10" s="33">
        <f>M7+M8+M9</f>
        <v>0</v>
      </c>
      <c r="N10" s="29">
        <v>0.2</v>
      </c>
    </row>
    <row r="11" spans="1:13" ht="18.75" customHeight="1">
      <c r="A11" s="43" t="s">
        <v>31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5">
        <f>N10*L10</f>
        <v>0</v>
      </c>
      <c r="M11" s="34">
        <f>N10*M10</f>
        <v>0</v>
      </c>
    </row>
    <row r="12" spans="1:13" ht="18" customHeight="1">
      <c r="A12" s="44" t="s">
        <v>32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28">
        <f>L10+L11</f>
        <v>0</v>
      </c>
      <c r="M12" s="33">
        <f>M10+M11</f>
        <v>0</v>
      </c>
    </row>
  </sheetData>
  <sheetProtection/>
  <mergeCells count="14">
    <mergeCell ref="I7:I9"/>
    <mergeCell ref="L7:L9"/>
    <mergeCell ref="J7:J9"/>
    <mergeCell ref="K7:K9"/>
    <mergeCell ref="M7:M9"/>
    <mergeCell ref="A11:K11"/>
    <mergeCell ref="A12:K12"/>
    <mergeCell ref="A10:K10"/>
    <mergeCell ref="A2:M2"/>
    <mergeCell ref="A4:D4"/>
    <mergeCell ref="A3:E3"/>
    <mergeCell ref="A7:A9"/>
    <mergeCell ref="E7:E9"/>
    <mergeCell ref="F7:F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B1">
      <selection activeCell="C34" sqref="C34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7" t="s">
        <v>6</v>
      </c>
      <c r="C2" s="7"/>
      <c r="D2" s="7"/>
      <c r="E2" s="8" t="s">
        <v>42</v>
      </c>
      <c r="F2" s="9"/>
      <c r="G2" s="9"/>
    </row>
    <row r="4" spans="2:7" ht="13.5" thickBot="1">
      <c r="B4" s="9"/>
      <c r="C4" s="9"/>
      <c r="D4" s="9"/>
      <c r="E4" s="9"/>
      <c r="F4" s="9"/>
      <c r="G4" s="9"/>
    </row>
    <row r="5" spans="2:7" ht="24.75" thickBot="1">
      <c r="B5" s="10" t="s">
        <v>7</v>
      </c>
      <c r="C5" s="11" t="s">
        <v>41</v>
      </c>
      <c r="D5" s="9"/>
      <c r="E5" s="12" t="s">
        <v>8</v>
      </c>
      <c r="F5" s="13" t="s">
        <v>9</v>
      </c>
      <c r="G5" s="14" t="s">
        <v>10</v>
      </c>
    </row>
    <row r="6" spans="2:7" ht="15" thickBot="1">
      <c r="B6" s="15"/>
      <c r="C6" s="16"/>
      <c r="D6" s="9"/>
      <c r="E6" s="17">
        <f>SUM('BIOSTENT d.o.o - specifikacija'!L10)</f>
        <v>0</v>
      </c>
      <c r="F6" s="17">
        <f>SUM('BIOSTENT d.o.o - specifikacija'!M7:M9)</f>
        <v>0</v>
      </c>
      <c r="G6" s="18">
        <f>F6*1.2</f>
        <v>0</v>
      </c>
    </row>
    <row r="7" spans="2:7" ht="24.75" customHeight="1" thickBot="1">
      <c r="B7" s="10" t="s">
        <v>11</v>
      </c>
      <c r="C7" s="19" t="s">
        <v>28</v>
      </c>
      <c r="D7" s="9"/>
      <c r="E7" s="63" t="s">
        <v>12</v>
      </c>
      <c r="F7" s="64"/>
      <c r="G7" s="65"/>
    </row>
    <row r="8" spans="2:7" ht="20.25" customHeight="1" thickBot="1">
      <c r="B8" s="15"/>
      <c r="C8" s="16"/>
      <c r="D8" s="9"/>
      <c r="E8" s="20">
        <f>E6/1000</f>
        <v>0</v>
      </c>
      <c r="F8" s="20">
        <f>F6/1000</f>
        <v>0</v>
      </c>
      <c r="G8" s="21">
        <f>G6/1000</f>
        <v>0</v>
      </c>
    </row>
    <row r="9" spans="2:7" ht="15">
      <c r="B9" s="10" t="s">
        <v>13</v>
      </c>
      <c r="C9" s="19" t="s">
        <v>14</v>
      </c>
      <c r="D9" s="9"/>
      <c r="E9" s="16"/>
      <c r="F9" s="16"/>
      <c r="G9" s="22"/>
    </row>
    <row r="10" spans="2:7" ht="14.25">
      <c r="B10" s="15"/>
      <c r="C10" s="16"/>
      <c r="D10" s="9"/>
      <c r="E10" s="16"/>
      <c r="F10" s="16"/>
      <c r="G10" s="22"/>
    </row>
    <row r="11" spans="2:7" ht="15">
      <c r="B11" s="10" t="s">
        <v>15</v>
      </c>
      <c r="C11" s="19" t="s">
        <v>16</v>
      </c>
      <c r="D11" s="9"/>
      <c r="E11" s="16"/>
      <c r="F11" s="16"/>
      <c r="G11" s="22"/>
    </row>
    <row r="12" spans="2:7" ht="14.25">
      <c r="B12" s="15"/>
      <c r="C12" s="16"/>
      <c r="D12" s="9"/>
      <c r="E12" s="9"/>
      <c r="F12" s="9"/>
      <c r="G12" s="22"/>
    </row>
    <row r="13" spans="2:7" ht="15.75">
      <c r="B13" s="10" t="s">
        <v>0</v>
      </c>
      <c r="C13" s="19" t="s">
        <v>17</v>
      </c>
      <c r="D13" s="9"/>
      <c r="E13" s="23" t="s">
        <v>18</v>
      </c>
      <c r="F13" s="24">
        <v>1</v>
      </c>
      <c r="G13" s="22"/>
    </row>
    <row r="14" spans="2:7" ht="14.25">
      <c r="B14" s="15"/>
      <c r="C14" s="16"/>
      <c r="D14" s="9"/>
      <c r="E14" s="16"/>
      <c r="F14" s="16"/>
      <c r="G14" s="22"/>
    </row>
    <row r="15" spans="2:7" ht="15">
      <c r="B15" s="10" t="s">
        <v>19</v>
      </c>
      <c r="C15" s="11" t="s">
        <v>20</v>
      </c>
      <c r="D15" s="9"/>
      <c r="E15" s="23" t="s">
        <v>21</v>
      </c>
      <c r="F15" s="19" t="s">
        <v>26</v>
      </c>
      <c r="G15" s="9"/>
    </row>
    <row r="16" spans="2:7" ht="14.25">
      <c r="B16" s="15"/>
      <c r="C16" s="16"/>
      <c r="D16" s="9"/>
      <c r="E16" s="9"/>
      <c r="F16" s="9"/>
      <c r="G16" s="9"/>
    </row>
    <row r="17" spans="2:7" ht="48">
      <c r="B17" s="10" t="s">
        <v>22</v>
      </c>
      <c r="C17" s="2" t="s">
        <v>43</v>
      </c>
      <c r="D17" s="9"/>
      <c r="E17" s="9"/>
      <c r="F17" s="9"/>
      <c r="G17" s="9"/>
    </row>
    <row r="18" spans="2:7" ht="14.25">
      <c r="B18" s="15"/>
      <c r="C18" s="16"/>
      <c r="D18" s="9"/>
      <c r="E18" s="9"/>
      <c r="F18" s="9"/>
      <c r="G18" s="9"/>
    </row>
    <row r="19" spans="2:3" ht="15">
      <c r="B19" s="10" t="s">
        <v>23</v>
      </c>
      <c r="C19" s="11" t="s">
        <v>24</v>
      </c>
    </row>
    <row r="20" spans="2:3" ht="14.25">
      <c r="B20" s="15"/>
      <c r="C20" s="16"/>
    </row>
    <row r="21" spans="2:3" ht="15">
      <c r="B21" s="10" t="s">
        <v>25</v>
      </c>
      <c r="C21" s="30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Tijana Savic</cp:lastModifiedBy>
  <cp:lastPrinted>2016-07-27T10:51:11Z</cp:lastPrinted>
  <dcterms:created xsi:type="dcterms:W3CDTF">2014-01-17T13:07:43Z</dcterms:created>
  <dcterms:modified xsi:type="dcterms:W3CDTF">2016-09-29T11:45:05Z</dcterms:modified>
  <cp:category/>
  <cp:version/>
  <cp:contentType/>
  <cp:contentStatus/>
</cp:coreProperties>
</file>