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Phoenix Pharma d.o.o.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<sst xmlns="http://schemas.openxmlformats.org/spreadsheetml/2006/main" count="52" uniqueCount="52">
  <si>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</si>
  <si>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</si>
  <si>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</si>
  <si>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</si>
  <si>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</si>
  <si>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</si>
  <si>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</si>
  <si>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</si>
  <si>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</si>
  <si>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</si>
  <si>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</si>
  <si>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</si>
  <si>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</si>
  <si>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</si>
  <si>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</si>
  <si>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</si>
  <si>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</si>
  <si>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</si>
  <si>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</si>
  <si>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</si>
  <si>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</si>
  <si>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</si>
  <si>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</si>
  <si>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</si>
  <si>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</si>
  <si>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</si>
  <si>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</si>
  <si>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</si>
  <si>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</si>
  <si>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</si>
  <si>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</si>
  <si>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</si>
  <si>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</si>
  <si>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</si>
  <si>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</si>
  <si>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</si>
  <si>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</si>
  <si>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</si>
  <si>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</si>
  <si>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БРОЈ ПОНУДА ПО ПАРТИЈИ</t>
  </si>
  <si>
    <t xml:space="preserve">Назив добављача: Phoenix Pharma d.o.o </t>
  </si>
  <si>
    <t>404-1-110/16-34</t>
  </si>
  <si>
    <t>Отворени поступак</t>
  </si>
  <si>
    <t>Лекови са Листе Б и Листе Д Листе лекова</t>
  </si>
  <si>
    <t>ceftriakson 1 g</t>
  </si>
  <si>
    <t>0321758/       0321863/      0321989</t>
  </si>
  <si>
    <t>prašak i rastvarač za rastvor za injekciju/prašak za rastvor za injekciju/infuziju</t>
  </si>
  <si>
    <t>1 g</t>
  </si>
  <si>
    <t xml:space="preserve">Phoenix Pharma d.o.o </t>
  </si>
  <si>
    <t>AZARAN bočica,  50 po 1000 mg /
LENDACINbočica, 10 po 1 g /
CEFTRIAKSON PHARMANOVAbočica staklena, 5 po 1 g</t>
  </si>
  <si>
    <t>Hemofarm a.d. /
Sandoz GmbH /
SIC BORSHCHAHIVSKIY CHEMICA PHARMACEUTICAL PLANT PJSC.</t>
  </si>
  <si>
    <t>bočica staklena/
bočica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</si>
</sst>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42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  <xf numFmtId="0" fontId="50" fillId="0" borderId="0" xfId="57" applyFont="1" applyAlignment="1">
      <alignment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2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8" fillId="34" borderId="1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5" borderId="10" xfId="0" applyNumberFormat="1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0" fillId="36" borderId="16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vertical="center" wrapText="1"/>
    </xf>
    <xf numFmtId="4" fontId="50" fillId="33" borderId="18" xfId="0" applyNumberFormat="1" applyFont="1" applyFill="1" applyBorder="1" applyAlignment="1">
      <alignment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23" xfId="57" applyNumberFormat="1" applyFont="1" applyFill="1" applyBorder="1" applyAlignment="1">
      <alignment horizontal="center" vertical="center" wrapText="1"/>
      <protection/>
    </xf>
    <xf numFmtId="4" fontId="47" fillId="37" borderId="24" xfId="57" applyNumberFormat="1" applyFont="1" applyFill="1" applyBorder="1" applyAlignment="1">
      <alignment horizontal="center" vertical="center" wrapText="1"/>
      <protection/>
    </xf>
    <xf numFmtId="4" fontId="50" fillId="35" borderId="17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2" max="2" width="15.00390625" style="0" customWidth="1"/>
    <col min="3" max="3" width="9.7109375" style="0" customWidth="1"/>
    <col min="4" max="4" width="18.42187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28125" style="0" customWidth="1"/>
    <col min="9" max="9" width="11.57421875" style="0" customWidth="1"/>
    <col min="10" max="10" width="13.140625" style="0" hidden="1" customWidth="1"/>
    <col min="11" max="11" width="12.00390625" style="0" customWidth="1"/>
    <col min="12" max="12" width="13.8515625" style="0" hidden="1" customWidth="1"/>
    <col min="13" max="13" width="15.00390625" style="0" customWidth="1"/>
    <col min="14" max="14" width="13.8515625" style="0" hidden="1" customWidth="1"/>
  </cols>
  <sheetData>
    <row r="2" spans="1:22" ht="1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6"/>
      <c r="O2" s="26"/>
      <c r="P2" s="26"/>
      <c r="Q2" s="26"/>
      <c r="R2" s="26"/>
      <c r="S2" s="26"/>
      <c r="T2" s="26"/>
      <c r="U2" s="26"/>
      <c r="V2" s="26"/>
    </row>
    <row r="3" spans="1:22" s="25" customFormat="1" ht="15">
      <c r="A3" s="22"/>
      <c r="B3" s="22"/>
      <c r="C3" s="23"/>
      <c r="D3" s="22"/>
      <c r="E3" s="22"/>
      <c r="F3" s="28" t="s">
        <v>40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4"/>
      <c r="U3" s="22"/>
      <c r="V3" s="22"/>
    </row>
    <row r="4" spans="2:22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4"/>
      <c r="U4" s="22"/>
      <c r="V4" s="22"/>
    </row>
    <row r="5" spans="1:15" s="1" customFormat="1" ht="36">
      <c r="A5" s="36" t="s">
        <v>0</v>
      </c>
      <c r="B5" s="36" t="s">
        <v>1</v>
      </c>
      <c r="C5" s="43" t="s">
        <v>36</v>
      </c>
      <c r="D5" s="36" t="s">
        <v>2</v>
      </c>
      <c r="E5" s="36" t="s">
        <v>3</v>
      </c>
      <c r="F5" s="36" t="s">
        <v>4</v>
      </c>
      <c r="G5" s="44" t="s">
        <v>5</v>
      </c>
      <c r="H5" s="29" t="s">
        <v>6</v>
      </c>
      <c r="I5" s="40" t="s">
        <v>7</v>
      </c>
      <c r="J5" s="39" t="s">
        <v>34</v>
      </c>
      <c r="K5" s="30" t="s">
        <v>8</v>
      </c>
      <c r="L5" s="29" t="s">
        <v>35</v>
      </c>
      <c r="M5" s="29" t="s">
        <v>9</v>
      </c>
      <c r="N5" s="41" t="s">
        <v>39</v>
      </c>
      <c r="O5"/>
    </row>
    <row r="6" spans="1:14" s="1" customFormat="1" ht="78.75">
      <c r="A6" s="33">
        <v>223</v>
      </c>
      <c r="B6" s="33" t="s">
        <v>44</v>
      </c>
      <c r="C6" s="33" t="s">
        <v>45</v>
      </c>
      <c r="D6" s="33" t="s">
        <v>49</v>
      </c>
      <c r="E6" s="33" t="s">
        <v>50</v>
      </c>
      <c r="F6" s="33" t="s">
        <v>46</v>
      </c>
      <c r="G6" s="33" t="s">
        <v>47</v>
      </c>
      <c r="H6" s="42" t="s">
        <v>51</v>
      </c>
      <c r="I6" s="31"/>
      <c r="J6" s="35">
        <v>119.3</v>
      </c>
      <c r="K6" s="34">
        <v>70.6</v>
      </c>
      <c r="L6" s="32">
        <f>I6*J6</f>
        <v>0</v>
      </c>
      <c r="M6" s="52">
        <f>I6*K6</f>
        <v>0</v>
      </c>
      <c r="N6" s="31">
        <v>3</v>
      </c>
    </row>
    <row r="7" spans="1:14" s="1" customFormat="1" ht="15.75" customHeight="1">
      <c r="A7" s="45" t="s">
        <v>37</v>
      </c>
      <c r="B7" s="45"/>
      <c r="C7" s="45"/>
      <c r="D7" s="45"/>
      <c r="E7" s="45"/>
      <c r="F7" s="45"/>
      <c r="G7" s="45"/>
      <c r="H7" s="45"/>
      <c r="I7" s="46"/>
      <c r="J7" s="45"/>
      <c r="K7" s="45"/>
      <c r="L7" s="37"/>
      <c r="M7" s="53">
        <f>SUM(M6:M6)</f>
        <v>0</v>
      </c>
      <c r="N7" s="2">
        <v>0.1</v>
      </c>
    </row>
    <row r="8" spans="1:14" ht="15.75" customHeight="1">
      <c r="A8" s="47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8"/>
      <c r="M8" s="54">
        <f>M7*N7</f>
        <v>0</v>
      </c>
      <c r="N8" s="3"/>
    </row>
    <row r="9" spans="1:14" ht="15.75" customHeight="1">
      <c r="A9" s="4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8"/>
      <c r="M9" s="54">
        <f>M7+M8</f>
        <v>0</v>
      </c>
      <c r="N9" s="3"/>
    </row>
  </sheetData>
  <sheetProtection/>
  <mergeCells count="4">
    <mergeCell ref="A7:K7"/>
    <mergeCell ref="A9:K9"/>
    <mergeCell ref="A8:K8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11</v>
      </c>
      <c r="C2" s="4"/>
      <c r="D2" s="4"/>
      <c r="E2" s="5" t="s">
        <v>48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41</v>
      </c>
      <c r="D5" s="6"/>
      <c r="E5" s="9" t="s">
        <v>13</v>
      </c>
      <c r="F5" s="10" t="s">
        <v>14</v>
      </c>
      <c r="G5" s="11" t="s">
        <v>15</v>
      </c>
    </row>
    <row r="6" spans="2:7" ht="15.75" thickBot="1">
      <c r="B6" s="12"/>
      <c r="C6" s="13"/>
      <c r="D6" s="6"/>
      <c r="E6" s="14">
        <f>SUM('Phoenix Pharma d.o.o.'!L6:L6)</f>
        <v>0</v>
      </c>
      <c r="F6" s="14">
        <f>SUM('Phoenix Pharma d.o.o.'!M6:M6)</f>
        <v>0</v>
      </c>
      <c r="G6" s="15">
        <f>F6*1.1</f>
        <v>0</v>
      </c>
    </row>
    <row r="7" spans="2:7" ht="24.75" thickBot="1">
      <c r="B7" s="7" t="s">
        <v>16</v>
      </c>
      <c r="C7" s="16" t="s">
        <v>17</v>
      </c>
      <c r="D7" s="6"/>
      <c r="E7" s="49" t="s">
        <v>18</v>
      </c>
      <c r="F7" s="50"/>
      <c r="G7" s="51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42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20</v>
      </c>
      <c r="C11" s="16" t="s">
        <v>21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22</v>
      </c>
      <c r="C13" s="16" t="s">
        <v>23</v>
      </c>
      <c r="D13" s="6"/>
      <c r="E13" s="20" t="s">
        <v>24</v>
      </c>
      <c r="F13" s="21">
        <f>SUBTOTAL(101,'Phoenix Pharma d.o.o.'!N6:N6)</f>
        <v>3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1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29</v>
      </c>
      <c r="C17" s="8" t="s">
        <v>43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5">
      <c r="B20" s="12"/>
      <c r="C20" s="13"/>
    </row>
    <row r="21" spans="2:3" ht="15">
      <c r="B21" s="7" t="s">
        <v>32</v>
      </c>
      <c r="C21" s="27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2016-09-01T07:15:09Z</cp:lastPrinted>
  <dcterms:created xsi:type="dcterms:W3CDTF">2016-01-05T12:06:43Z</dcterms:created>
  <dcterms:modified xsi:type="dcterms:W3CDTF">2016-11-08T13:26:39Z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