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ermes - specifikacija" sheetId="1" r:id="rId1"/>
    <sheet name="Hermes - Obrazac KVI" sheetId="2" r:id="rId2"/>
  </sheets>
  <definedNames>
    <definedName name="_xlnm.Print_Area" localSheetId="1">'Hermes - Obrazac KVI'!$A$1:$H$22</definedName>
    <definedName name="_xlnm.Print_Area" localSheetId="0">'Hermes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<sst xmlns="http://schemas.openxmlformats.org/spreadsheetml/2006/main" count="50" uniqueCount="48">
  <si>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</si>
  <si>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</si>
  <si>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</si>
  <si>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</si>
  <si>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</si>
  <si>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</si>
  <si>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</si>
  <si>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</si>
  <si>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</si>
  <si>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</si>
  <si>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</si>
  <si>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</si>
  <si>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</si>
  <si>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</si>
  <si>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</si>
  <si>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</si>
  <si>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</si>
  <si>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</si>
  <si>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</si>
  <si>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</si>
  <si>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</si>
  <si>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</si>
  <si>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</si>
  <si>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</si>
  <si>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</si>
  <si>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</si>
  <si>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</si>
  <si>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</si>
  <si>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</si>
  <si>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</si>
  <si>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</si>
  <si>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</si>
  <si>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</si>
  <si>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</si>
  <si>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</si>
  <si>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</si>
  <si>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</si>
  <si>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404-1-110/16-7</t>
  </si>
  <si>
    <t xml:space="preserve">Коронарни стентови за 2016. годину </t>
  </si>
  <si>
    <t xml:space="preserve">
Биоресорптивни коронарни стент обложен имуносупресивним леком који зауставља прогресију ћелијског циклуса инхибицијом m-TOR-a</t>
  </si>
  <si>
    <t>Hermes System</t>
  </si>
  <si>
    <t>Назив добављача: Hermes System</t>
  </si>
  <si>
    <t>STT16013</t>
  </si>
  <si>
    <t>Abbott Vascular</t>
  </si>
  <si>
    <t>Absorb GT1 Bioresorbable Vascular Scaffold System / Stent sistem, vaskularni, obložen lekom</t>
  </si>
  <si>
    <t xml:space="preserve">ПРИЛОГ 2 УГОВОРА - СПЕЦИФИКАЦИЈА </t>
  </si>
  <si>
    <t>Каталошки број</t>
  </si>
  <si>
    <t>1234xxx-xx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</si>
</sst>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4" fontId="40" fillId="36" borderId="18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6" width="18.00390625" style="0" customWidth="1"/>
    <col min="7" max="8" width="12.28125" style="0" customWidth="1"/>
    <col min="9" max="9" width="12.28125" style="29" hidden="1" customWidth="1"/>
    <col min="10" max="10" width="15.140625" style="0" customWidth="1"/>
    <col min="11" max="11" width="15.140625" style="29" hidden="1" customWidth="1"/>
    <col min="12" max="12" width="18.7109375" style="0" customWidth="1"/>
    <col min="13" max="13" width="9.57421875" style="29" hidden="1" customWidth="1"/>
  </cols>
  <sheetData>
    <row r="2" spans="1:12" ht="12.75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41</v>
      </c>
      <c r="B4" s="42"/>
      <c r="C4" s="42"/>
      <c r="D4" s="42"/>
      <c r="E4" s="38"/>
    </row>
    <row r="6" spans="1:13" ht="48" customHeight="1">
      <c r="A6" s="6" t="s">
        <v>0</v>
      </c>
      <c r="B6" s="6" t="s">
        <v>1</v>
      </c>
      <c r="C6" s="6" t="s">
        <v>34</v>
      </c>
      <c r="D6" s="6" t="s">
        <v>35</v>
      </c>
      <c r="E6" s="6" t="s">
        <v>46</v>
      </c>
      <c r="F6" s="6" t="s">
        <v>6</v>
      </c>
      <c r="G6" s="7" t="s">
        <v>7</v>
      </c>
      <c r="H6" s="6" t="s">
        <v>8</v>
      </c>
      <c r="I6" s="30" t="s">
        <v>9</v>
      </c>
      <c r="J6" s="6" t="s">
        <v>10</v>
      </c>
      <c r="K6" s="30" t="s">
        <v>11</v>
      </c>
      <c r="L6" s="6" t="s">
        <v>2</v>
      </c>
      <c r="M6" s="30" t="s">
        <v>25</v>
      </c>
    </row>
    <row r="7" spans="1:13" s="2" customFormat="1" ht="60" customHeight="1">
      <c r="A7" s="3">
        <v>9</v>
      </c>
      <c r="B7" s="4" t="s">
        <v>39</v>
      </c>
      <c r="C7" s="36" t="s">
        <v>42</v>
      </c>
      <c r="D7" s="35" t="s">
        <v>44</v>
      </c>
      <c r="E7" s="37" t="s">
        <v>47</v>
      </c>
      <c r="F7" s="37" t="s">
        <v>43</v>
      </c>
      <c r="G7" s="4" t="s">
        <v>36</v>
      </c>
      <c r="H7" s="5"/>
      <c r="I7" s="34">
        <v>143000</v>
      </c>
      <c r="J7" s="9">
        <v>143000</v>
      </c>
      <c r="K7" s="34">
        <f>H7*I7</f>
        <v>0</v>
      </c>
      <c r="L7" s="1">
        <f>H7*J7</f>
        <v>0</v>
      </c>
      <c r="M7" s="31">
        <v>1</v>
      </c>
    </row>
    <row r="8" spans="1:13" ht="21.75" customHeight="1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32"/>
      <c r="L8" s="8">
        <f>SUM(L7)</f>
        <v>0</v>
      </c>
      <c r="M8" s="29">
        <v>0.1</v>
      </c>
    </row>
    <row r="9" spans="1:12" ht="18.75" customHeight="1">
      <c r="A9" s="39" t="s">
        <v>4</v>
      </c>
      <c r="B9" s="39"/>
      <c r="C9" s="39"/>
      <c r="D9" s="39"/>
      <c r="E9" s="39"/>
      <c r="F9" s="39"/>
      <c r="G9" s="39"/>
      <c r="H9" s="39"/>
      <c r="I9" s="39"/>
      <c r="J9" s="39"/>
      <c r="K9" s="33"/>
      <c r="L9" s="8">
        <f>L8*M8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3"/>
      <c r="L10" s="8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0" t="s">
        <v>12</v>
      </c>
      <c r="C2" s="10"/>
      <c r="D2" s="10"/>
      <c r="E2" s="11" t="s">
        <v>40</v>
      </c>
      <c r="F2" s="12"/>
      <c r="G2" s="12"/>
    </row>
    <row r="4" spans="2:7" ht="13.5" thickBot="1">
      <c r="B4" s="12"/>
      <c r="C4" s="12"/>
      <c r="D4" s="12"/>
      <c r="E4" s="12"/>
      <c r="F4" s="12"/>
      <c r="G4" s="12"/>
    </row>
    <row r="5" spans="2:7" ht="24.75" thickBot="1">
      <c r="B5" s="13" t="s">
        <v>13</v>
      </c>
      <c r="C5" s="14" t="s">
        <v>37</v>
      </c>
      <c r="D5" s="12"/>
      <c r="E5" s="15" t="s">
        <v>14</v>
      </c>
      <c r="F5" s="16" t="s">
        <v>15</v>
      </c>
      <c r="G5" s="17" t="s">
        <v>16</v>
      </c>
    </row>
    <row r="6" spans="2:7" ht="15" thickBot="1">
      <c r="B6" s="18"/>
      <c r="C6" s="19"/>
      <c r="D6" s="12"/>
      <c r="E6" s="20">
        <f>SUM('Hermes - specifikacija'!K7:K7)</f>
        <v>0</v>
      </c>
      <c r="F6" s="20">
        <f>SUM('Hermes - specifikacija'!L7:L7)</f>
        <v>0</v>
      </c>
      <c r="G6" s="21">
        <f>F6*1.1</f>
        <v>0</v>
      </c>
    </row>
    <row r="7" spans="2:7" ht="24.75" customHeight="1" thickBot="1">
      <c r="B7" s="13" t="s">
        <v>17</v>
      </c>
      <c r="C7" s="22" t="s">
        <v>18</v>
      </c>
      <c r="D7" s="12"/>
      <c r="E7" s="43" t="s">
        <v>19</v>
      </c>
      <c r="F7" s="44"/>
      <c r="G7" s="45"/>
    </row>
    <row r="8" spans="2:7" ht="20.25" customHeight="1" thickBot="1">
      <c r="B8" s="18"/>
      <c r="C8" s="19"/>
      <c r="D8" s="12"/>
      <c r="E8" s="23">
        <f>E6/1000</f>
        <v>0</v>
      </c>
      <c r="F8" s="23">
        <f>F6/1000</f>
        <v>0</v>
      </c>
      <c r="G8" s="24">
        <f>G6/1000</f>
        <v>0</v>
      </c>
    </row>
    <row r="9" spans="2:7" ht="15">
      <c r="B9" s="13" t="s">
        <v>20</v>
      </c>
      <c r="C9" s="22" t="s">
        <v>21</v>
      </c>
      <c r="D9" s="12"/>
      <c r="E9" s="19"/>
      <c r="F9" s="19"/>
      <c r="G9" s="25"/>
    </row>
    <row r="10" spans="2:7" ht="14.25">
      <c r="B10" s="18"/>
      <c r="C10" s="19"/>
      <c r="D10" s="12"/>
      <c r="E10" s="19"/>
      <c r="F10" s="19"/>
      <c r="G10" s="25"/>
    </row>
    <row r="11" spans="2:7" ht="15">
      <c r="B11" s="13" t="s">
        <v>22</v>
      </c>
      <c r="C11" s="22" t="s">
        <v>23</v>
      </c>
      <c r="D11" s="12"/>
      <c r="E11" s="19"/>
      <c r="F11" s="19"/>
      <c r="G11" s="25"/>
    </row>
    <row r="12" spans="2:7" ht="14.25">
      <c r="B12" s="18"/>
      <c r="C12" s="19"/>
      <c r="D12" s="12"/>
      <c r="E12" s="12"/>
      <c r="F12" s="12"/>
      <c r="G12" s="25"/>
    </row>
    <row r="13" spans="2:7" ht="15.75">
      <c r="B13" s="13" t="s">
        <v>1</v>
      </c>
      <c r="C13" s="22" t="s">
        <v>24</v>
      </c>
      <c r="D13" s="12"/>
      <c r="E13" s="26" t="s">
        <v>25</v>
      </c>
      <c r="F13" s="27">
        <f>SUBTOTAL(101,'Hermes - specifikacija'!M7)</f>
        <v>1</v>
      </c>
      <c r="G13" s="25"/>
    </row>
    <row r="14" spans="2:7" ht="14.25">
      <c r="B14" s="18"/>
      <c r="C14" s="19"/>
      <c r="D14" s="12"/>
      <c r="E14" s="19"/>
      <c r="F14" s="19"/>
      <c r="G14" s="25"/>
    </row>
    <row r="15" spans="2:7" ht="25.5">
      <c r="B15" s="13" t="s">
        <v>26</v>
      </c>
      <c r="C15" s="14" t="s">
        <v>27</v>
      </c>
      <c r="D15" s="12"/>
      <c r="E15" s="26" t="s">
        <v>28</v>
      </c>
      <c r="F15" s="22" t="s">
        <v>29</v>
      </c>
      <c r="G15" s="12"/>
    </row>
    <row r="16" spans="2:7" ht="14.25">
      <c r="B16" s="18"/>
      <c r="C16" s="19"/>
      <c r="D16" s="12"/>
      <c r="E16" s="12"/>
      <c r="F16" s="12"/>
      <c r="G16" s="12"/>
    </row>
    <row r="17" spans="2:7" ht="25.5">
      <c r="B17" s="13" t="s">
        <v>30</v>
      </c>
      <c r="C17" s="14" t="s">
        <v>38</v>
      </c>
      <c r="D17" s="12"/>
      <c r="E17" s="12"/>
      <c r="F17" s="12"/>
      <c r="G17" s="12"/>
    </row>
    <row r="18" spans="2:7" ht="14.25">
      <c r="B18" s="18"/>
      <c r="C18" s="19"/>
      <c r="D18" s="12"/>
      <c r="E18" s="12"/>
      <c r="F18" s="12"/>
      <c r="G18" s="12"/>
    </row>
    <row r="19" spans="2:3" ht="15">
      <c r="B19" s="13" t="s">
        <v>31</v>
      </c>
      <c r="C19" s="14" t="s">
        <v>32</v>
      </c>
    </row>
    <row r="20" spans="2:3" ht="14.25">
      <c r="B20" s="18"/>
      <c r="C20" s="19"/>
    </row>
    <row r="21" spans="2:3" ht="15">
      <c r="B21" s="13" t="s">
        <v>33</v>
      </c>
      <c r="C21" s="28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2016-06-16T08:36:43Z</dcterms:modified>
  <cp:category/>
  <cp:version/>
  <cp:contentType/>
  <cp:contentStatus/>
</cp:coreProperties>
</file>