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ermes - specifikacija" sheetId="1" r:id="rId1"/>
    <sheet name="Hermes  - Obrazac KVI" sheetId="2" r:id="rId2"/>
  </sheets>
  <definedNames>
    <definedName name="_xlnm.Print_Area" localSheetId="1">'Hermes  - Obrazac KVI'!$A$1:$H$22</definedName>
    <definedName name="_xlnm.Print_Area" localSheetId="0">'Hermes - specifikacija'!$A$1:$M$13</definedName>
  </definedNames>
  <calcPr fullCalcOnLoad="1"/>
</workbook>
</file>

<file path=xl/sharedStrings.xml><?xml version="1.0" encoding="utf-8"?>
<sst xmlns="http://schemas.openxmlformats.org/spreadsheetml/2006/main" count="72" uniqueCount="62">
  <si>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</si>
  <si>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</si>
  <si>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</si>
  <si>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</si>
  <si>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</si>
  <si>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</si>
  <si>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</si>
  <si>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</si>
  <si>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</si>
  <si>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</si>
  <si>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</si>
  <si>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</si>
  <si>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</si>
  <si>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</si>
  <si>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</si>
  <si>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</si>
  <si>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</si>
  <si>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</si>
  <si>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</si>
  <si>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</si>
  <si>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</si>
  <si>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</si>
  <si>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</si>
  <si>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</si>
  <si>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</si>
  <si>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</si>
  <si>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</si>
  <si>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</si>
  <si>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</si>
  <si>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</si>
  <si>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</si>
  <si>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</si>
  <si>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</si>
  <si>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</si>
  <si>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</si>
  <si>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</si>
  <si>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</si>
  <si>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 xml:space="preserve">ПРИЛОГ 2 УГОВОРА - СПЕЦИФИКАЦИЈА </t>
  </si>
  <si>
    <t xml:space="preserve">Каротидни и периферни стентови са специфичним и пратећим материјалом за 2016. годину </t>
  </si>
  <si>
    <t>404-1-110/16-8</t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</si>
  <si>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</si>
  <si>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</si>
  <si>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</si>
  <si>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>STT16016</t>
  </si>
  <si>
    <t>STT16017</t>
  </si>
  <si>
    <t>Abbott Vascular</t>
  </si>
  <si>
    <t>Каталошки број</t>
  </si>
  <si>
    <t xml:space="preserve">XRX0x0 xxS        XRX0x0 xxT </t>
  </si>
  <si>
    <t xml:space="preserve"> 2244x-19 </t>
  </si>
  <si>
    <t>STT16023</t>
  </si>
  <si>
    <t>STT16029</t>
  </si>
  <si>
    <t>Ренални стентови премонтирани на балон</t>
  </si>
  <si>
    <t>Самоослобађајући периферни стентови израђени од нитинола, OTW систем, за дугачке лезије суперфицијалној и политеалној артерији</t>
  </si>
  <si>
    <t>/</t>
  </si>
  <si>
    <t>10115xx</t>
  </si>
  <si>
    <t>SE - 0x-xxx-xx0-6F      SE - 0x-xxx-120-G3</t>
  </si>
  <si>
    <t>Назив добављача: Hermes System</t>
  </si>
  <si>
    <t>Ставке</t>
  </si>
  <si>
    <t>Supera Peripheral Stent System / Stent sistem, vaskularni, periferni</t>
  </si>
  <si>
    <t>RX HERCULINK ELITE Peripheral Stent System / Stent sistem, vaskularni periferni i bilijarni</t>
  </si>
  <si>
    <t>Emboshield NAV6 Embolic Protection System / Žica vodič, vaskularna</t>
  </si>
  <si>
    <t>XACT Carotid Stent System / Stent sistem, karotidni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</si>
</sst>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4" fontId="40" fillId="36" borderId="19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28.00390625" style="0" customWidth="1"/>
    <col min="3" max="3" width="37.7109375" style="0" customWidth="1"/>
    <col min="4" max="4" width="11.7109375" style="0" customWidth="1"/>
    <col min="5" max="5" width="22.00390625" style="0" customWidth="1"/>
    <col min="6" max="6" width="17.28125" style="0" customWidth="1"/>
    <col min="7" max="7" width="18.00390625" style="0" customWidth="1"/>
    <col min="8" max="9" width="12.28125" style="0" customWidth="1"/>
    <col min="10" max="10" width="12.28125" style="27" hidden="1" customWidth="1"/>
    <col min="11" max="11" width="15.140625" style="0" customWidth="1"/>
    <col min="12" max="12" width="15.140625" style="27" hidden="1" customWidth="1"/>
    <col min="13" max="13" width="18.7109375" style="0" customWidth="1"/>
    <col min="14" max="14" width="9.57421875" style="27" hidden="1" customWidth="1"/>
  </cols>
  <sheetData>
    <row r="2" spans="1:13" ht="12.75">
      <c r="A2" s="41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6" ht="12.75">
      <c r="A4" s="42" t="s">
        <v>56</v>
      </c>
      <c r="B4" s="42"/>
      <c r="C4" s="42"/>
      <c r="D4" s="42"/>
      <c r="E4" s="42"/>
      <c r="F4" s="35"/>
    </row>
    <row r="6" spans="1:14" ht="48" customHeight="1">
      <c r="A6" s="5" t="s">
        <v>0</v>
      </c>
      <c r="B6" s="5" t="s">
        <v>1</v>
      </c>
      <c r="C6" s="5" t="s">
        <v>57</v>
      </c>
      <c r="D6" s="5" t="s">
        <v>34</v>
      </c>
      <c r="E6" s="5" t="s">
        <v>35</v>
      </c>
      <c r="F6" s="5" t="s">
        <v>46</v>
      </c>
      <c r="G6" s="5" t="s">
        <v>6</v>
      </c>
      <c r="H6" s="6" t="s">
        <v>7</v>
      </c>
      <c r="I6" s="5" t="s">
        <v>8</v>
      </c>
      <c r="J6" s="28" t="s">
        <v>9</v>
      </c>
      <c r="K6" s="5" t="s">
        <v>10</v>
      </c>
      <c r="L6" s="28" t="s">
        <v>11</v>
      </c>
      <c r="M6" s="5" t="s">
        <v>2</v>
      </c>
      <c r="N6" s="28" t="s">
        <v>25</v>
      </c>
    </row>
    <row r="7" spans="1:14" s="2" customFormat="1" ht="60" customHeight="1">
      <c r="A7" s="45">
        <v>2</v>
      </c>
      <c r="B7" s="43" t="s">
        <v>40</v>
      </c>
      <c r="C7" s="3" t="s">
        <v>41</v>
      </c>
      <c r="D7" s="36" t="s">
        <v>43</v>
      </c>
      <c r="E7" s="33" t="s">
        <v>61</v>
      </c>
      <c r="F7" s="34" t="s">
        <v>47</v>
      </c>
      <c r="G7" s="34" t="s">
        <v>45</v>
      </c>
      <c r="H7" s="3" t="s">
        <v>36</v>
      </c>
      <c r="I7" s="4"/>
      <c r="J7" s="32">
        <v>68000</v>
      </c>
      <c r="K7" s="8">
        <v>68000</v>
      </c>
      <c r="L7" s="32">
        <f>I7*J7</f>
        <v>0</v>
      </c>
      <c r="M7" s="1">
        <f>I7*K7</f>
        <v>0</v>
      </c>
      <c r="N7" s="29">
        <v>1</v>
      </c>
    </row>
    <row r="8" spans="1:14" s="2" customFormat="1" ht="60" customHeight="1">
      <c r="A8" s="46"/>
      <c r="B8" s="44"/>
      <c r="C8" s="3" t="s">
        <v>42</v>
      </c>
      <c r="D8" s="36" t="s">
        <v>44</v>
      </c>
      <c r="E8" s="33" t="s">
        <v>60</v>
      </c>
      <c r="F8" s="34" t="s">
        <v>48</v>
      </c>
      <c r="G8" s="34" t="s">
        <v>45</v>
      </c>
      <c r="H8" s="3" t="s">
        <v>36</v>
      </c>
      <c r="I8" s="4"/>
      <c r="J8" s="32">
        <v>68000</v>
      </c>
      <c r="K8" s="8">
        <v>68000</v>
      </c>
      <c r="L8" s="32">
        <f>I8*J8</f>
        <v>0</v>
      </c>
      <c r="M8" s="1">
        <f>I8*K8</f>
        <v>0</v>
      </c>
      <c r="N8" s="29">
        <v>1</v>
      </c>
    </row>
    <row r="9" spans="1:14" s="2" customFormat="1" ht="60" customHeight="1">
      <c r="A9" s="38">
        <v>12</v>
      </c>
      <c r="B9" s="37" t="s">
        <v>51</v>
      </c>
      <c r="C9" s="3" t="s">
        <v>53</v>
      </c>
      <c r="D9" s="36" t="s">
        <v>49</v>
      </c>
      <c r="E9" s="33" t="s">
        <v>59</v>
      </c>
      <c r="F9" s="34" t="s">
        <v>54</v>
      </c>
      <c r="G9" s="34" t="s">
        <v>45</v>
      </c>
      <c r="H9" s="3" t="s">
        <v>36</v>
      </c>
      <c r="I9" s="4"/>
      <c r="J9" s="32">
        <v>22000</v>
      </c>
      <c r="K9" s="8">
        <v>21790</v>
      </c>
      <c r="L9" s="32">
        <f>I9*J9</f>
        <v>0</v>
      </c>
      <c r="M9" s="1">
        <f>I9*K9</f>
        <v>0</v>
      </c>
      <c r="N9" s="29">
        <v>2</v>
      </c>
    </row>
    <row r="10" spans="1:14" s="2" customFormat="1" ht="60" customHeight="1">
      <c r="A10" s="38">
        <v>19</v>
      </c>
      <c r="B10" s="37" t="s">
        <v>52</v>
      </c>
      <c r="C10" s="3" t="s">
        <v>53</v>
      </c>
      <c r="D10" s="36" t="s">
        <v>50</v>
      </c>
      <c r="E10" s="33" t="s">
        <v>58</v>
      </c>
      <c r="F10" s="34" t="s">
        <v>55</v>
      </c>
      <c r="G10" s="34" t="s">
        <v>45</v>
      </c>
      <c r="H10" s="3" t="s">
        <v>36</v>
      </c>
      <c r="I10" s="4"/>
      <c r="J10" s="32">
        <v>78000</v>
      </c>
      <c r="K10" s="8">
        <v>78000</v>
      </c>
      <c r="L10" s="32">
        <f>I10*J10</f>
        <v>0</v>
      </c>
      <c r="M10" s="1">
        <f>I10*K10</f>
        <v>0</v>
      </c>
      <c r="N10" s="29">
        <v>2</v>
      </c>
    </row>
    <row r="11" spans="1:14" ht="21.75" customHeight="1">
      <c r="A11" s="40" t="s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0"/>
      <c r="M11" s="7">
        <f>SUM(M7:M10)</f>
        <v>0</v>
      </c>
      <c r="N11" s="27">
        <v>0.1</v>
      </c>
    </row>
    <row r="12" spans="1:13" ht="18.75" customHeight="1">
      <c r="A12" s="39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1"/>
      <c r="M12" s="7">
        <f>M11*N11</f>
        <v>0</v>
      </c>
    </row>
    <row r="13" spans="1:13" ht="18" customHeight="1">
      <c r="A13" s="39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1"/>
      <c r="M13" s="7">
        <f>SUM(M11:M12)</f>
        <v>0</v>
      </c>
    </row>
  </sheetData>
  <sheetProtection/>
  <mergeCells count="7">
    <mergeCell ref="A12:K12"/>
    <mergeCell ref="A13:K13"/>
    <mergeCell ref="A11:K11"/>
    <mergeCell ref="A2:M2"/>
    <mergeCell ref="A4:E4"/>
    <mergeCell ref="B7:B8"/>
    <mergeCell ref="A7:A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9" t="s">
        <v>12</v>
      </c>
      <c r="C2" s="9"/>
      <c r="D2" s="9"/>
      <c r="E2" s="42" t="s">
        <v>56</v>
      </c>
      <c r="F2" s="42"/>
      <c r="G2" s="42"/>
      <c r="H2" s="42"/>
    </row>
    <row r="4" spans="2:7" ht="13.5" thickBot="1">
      <c r="B4" s="10"/>
      <c r="C4" s="10"/>
      <c r="D4" s="10"/>
      <c r="E4" s="10"/>
      <c r="F4" s="10"/>
      <c r="G4" s="10"/>
    </row>
    <row r="5" spans="2:7" ht="24.75" thickBot="1">
      <c r="B5" s="11" t="s">
        <v>13</v>
      </c>
      <c r="C5" s="12" t="s">
        <v>39</v>
      </c>
      <c r="D5" s="10"/>
      <c r="E5" s="13" t="s">
        <v>14</v>
      </c>
      <c r="F5" s="14" t="s">
        <v>15</v>
      </c>
      <c r="G5" s="15" t="s">
        <v>16</v>
      </c>
    </row>
    <row r="6" spans="2:7" ht="15" thickBot="1">
      <c r="B6" s="16"/>
      <c r="C6" s="17"/>
      <c r="D6" s="10"/>
      <c r="E6" s="18">
        <f>SUM('Hermes - specifikacija'!L7:L10)</f>
        <v>0</v>
      </c>
      <c r="F6" s="18">
        <f>SUM('Hermes - specifikacija'!M7:M10)</f>
        <v>0</v>
      </c>
      <c r="G6" s="19">
        <f>F6*1.1</f>
        <v>0</v>
      </c>
    </row>
    <row r="7" spans="2:7" ht="24.75" customHeight="1" thickBot="1">
      <c r="B7" s="11" t="s">
        <v>17</v>
      </c>
      <c r="C7" s="20" t="s">
        <v>18</v>
      </c>
      <c r="D7" s="10"/>
      <c r="E7" s="47" t="s">
        <v>19</v>
      </c>
      <c r="F7" s="48"/>
      <c r="G7" s="49"/>
    </row>
    <row r="8" spans="2:7" ht="20.25" customHeight="1" thickBot="1">
      <c r="B8" s="16"/>
      <c r="C8" s="17"/>
      <c r="D8" s="10"/>
      <c r="E8" s="21">
        <f>E6/1000</f>
        <v>0</v>
      </c>
      <c r="F8" s="21">
        <f>F6/1000</f>
        <v>0</v>
      </c>
      <c r="G8" s="22">
        <f>G6/1000</f>
        <v>0</v>
      </c>
    </row>
    <row r="9" spans="2:7" ht="15">
      <c r="B9" s="11" t="s">
        <v>20</v>
      </c>
      <c r="C9" s="20" t="s">
        <v>21</v>
      </c>
      <c r="D9" s="10"/>
      <c r="E9" s="17"/>
      <c r="F9" s="17"/>
      <c r="G9" s="23"/>
    </row>
    <row r="10" spans="2:7" ht="14.25">
      <c r="B10" s="16"/>
      <c r="C10" s="17"/>
      <c r="D10" s="10"/>
      <c r="E10" s="17"/>
      <c r="F10" s="17"/>
      <c r="G10" s="23"/>
    </row>
    <row r="11" spans="2:7" ht="15">
      <c r="B11" s="11" t="s">
        <v>22</v>
      </c>
      <c r="C11" s="20" t="s">
        <v>23</v>
      </c>
      <c r="D11" s="10"/>
      <c r="E11" s="17"/>
      <c r="F11" s="17"/>
      <c r="G11" s="23"/>
    </row>
    <row r="12" spans="2:7" ht="14.25">
      <c r="B12" s="16"/>
      <c r="C12" s="17"/>
      <c r="D12" s="10"/>
      <c r="E12" s="10"/>
      <c r="F12" s="10"/>
      <c r="G12" s="23"/>
    </row>
    <row r="13" spans="2:7" ht="15.75">
      <c r="B13" s="11" t="s">
        <v>1</v>
      </c>
      <c r="C13" s="20" t="s">
        <v>24</v>
      </c>
      <c r="D13" s="10"/>
      <c r="E13" s="24" t="s">
        <v>25</v>
      </c>
      <c r="F13" s="25">
        <v>2</v>
      </c>
      <c r="G13" s="23"/>
    </row>
    <row r="14" spans="2:7" ht="14.25">
      <c r="B14" s="16"/>
      <c r="C14" s="17"/>
      <c r="D14" s="10"/>
      <c r="E14" s="17"/>
      <c r="F14" s="17"/>
      <c r="G14" s="23"/>
    </row>
    <row r="15" spans="2:7" ht="25.5">
      <c r="B15" s="11" t="s">
        <v>26</v>
      </c>
      <c r="C15" s="12" t="s">
        <v>27</v>
      </c>
      <c r="D15" s="10"/>
      <c r="E15" s="24" t="s">
        <v>28</v>
      </c>
      <c r="F15" s="20" t="s">
        <v>29</v>
      </c>
      <c r="G15" s="10"/>
    </row>
    <row r="16" spans="2:7" ht="14.25">
      <c r="B16" s="16"/>
      <c r="C16" s="17"/>
      <c r="D16" s="10"/>
      <c r="E16" s="10"/>
      <c r="F16" s="10"/>
      <c r="G16" s="10"/>
    </row>
    <row r="17" spans="2:7" ht="38.25">
      <c r="B17" s="11" t="s">
        <v>30</v>
      </c>
      <c r="C17" s="12" t="s">
        <v>38</v>
      </c>
      <c r="D17" s="10"/>
      <c r="E17" s="10"/>
      <c r="F17" s="10"/>
      <c r="G17" s="10"/>
    </row>
    <row r="18" spans="2:7" ht="14.25">
      <c r="B18" s="16"/>
      <c r="C18" s="17"/>
      <c r="D18" s="10"/>
      <c r="E18" s="10"/>
      <c r="F18" s="10"/>
      <c r="G18" s="10"/>
    </row>
    <row r="19" spans="2:3" ht="15">
      <c r="B19" s="11" t="s">
        <v>31</v>
      </c>
      <c r="C19" s="12" t="s">
        <v>32</v>
      </c>
    </row>
    <row r="20" spans="2:3" ht="14.25">
      <c r="B20" s="16"/>
      <c r="C20" s="17"/>
    </row>
    <row r="21" spans="2:3" ht="15">
      <c r="B21" s="11" t="s">
        <v>33</v>
      </c>
      <c r="C21" s="26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2016-06-16T08:55:41Z</dcterms:modified>
  <cp:category/>
  <cp:version/>
  <cp:contentType/>
  <cp:contentStatus/>
</cp:coreProperties>
</file>