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<sst xmlns="http://schemas.openxmlformats.org/spreadsheetml/2006/main" count="289" uniqueCount="202">
  <si>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</si>
  <si>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</si>
  <si>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</si>
  <si>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</si>
  <si>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</si>
  <si>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</si>
  <si>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</si>
  <si>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</si>
  <si>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</si>
  <si>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</si>
  <si>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</si>
  <si>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</si>
  <si>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</si>
  <si>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</si>
  <si>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prašak za koncentrat za rastvor za infuziju</t>
  </si>
  <si>
    <t>komad</t>
  </si>
  <si>
    <t>rastvor za injekciju</t>
  </si>
  <si>
    <t xml:space="preserve">Количина </t>
  </si>
  <si>
    <t>Назив добављача: "Farmalogist" d.o.o.</t>
  </si>
  <si>
    <t>omeprazol</t>
  </si>
  <si>
    <t>0122120</t>
  </si>
  <si>
    <t>OMEPROL</t>
  </si>
  <si>
    <t>Sofarimex-Industria Quimica E Farmaceutica</t>
  </si>
  <si>
    <t>prašak za rastvor za infuziju</t>
  </si>
  <si>
    <t>bočica, 1 po 40 mg</t>
  </si>
  <si>
    <t>dalteparin- natrijum, 2500 i.j.</t>
  </si>
  <si>
    <t>0062210</t>
  </si>
  <si>
    <t>FRAGMIN</t>
  </si>
  <si>
    <t>Pfizer Manufacturing Belgium NV</t>
  </si>
  <si>
    <t>napunjen injekcioni špric,10 po 2500 i.j./0.2 ml</t>
  </si>
  <si>
    <t>dalteparin- natrijum, 5000 i.j.</t>
  </si>
  <si>
    <t>0062211</t>
  </si>
  <si>
    <t>napunjen injekcioni špric,10 po 5000 i.j./0.2 ml</t>
  </si>
  <si>
    <t>enoksaparin, 4000 i.j./0,4 ml</t>
  </si>
  <si>
    <t>0062206</t>
  </si>
  <si>
    <t>CLEXANE</t>
  </si>
  <si>
    <t>Sanofi Winthrop Industrie; Chinoin Pharmaceutical Chemical Works Co.Ltd.</t>
  </si>
  <si>
    <t>rastvor za injekciju u napunjenom injekcionom špricu</t>
  </si>
  <si>
    <t>napunjen injekcioni špric sa iglom, 10 po 0,4 ml (4000 i.j./0,4 ml)</t>
  </si>
  <si>
    <t>enoksaparin, 6000 i.j./0,6 ml</t>
  </si>
  <si>
    <t>0062207</t>
  </si>
  <si>
    <t>napunjen injekcioni špric sa iglom, 10 po 0,6 ml (6000 i.j./0,6 ml)</t>
  </si>
  <si>
    <t>enoksaparin, 8000 i.j./0,8 ml</t>
  </si>
  <si>
    <t>0062208</t>
  </si>
  <si>
    <t>napunjen injekcioni špric sa iglom, 10 po 0,8 ml (8000 i.j./0,8 ml)</t>
  </si>
  <si>
    <t>nadroparin kalcijum, 3800 i.j./0,4 ml</t>
  </si>
  <si>
    <t>0062400</t>
  </si>
  <si>
    <t>FRAXIPARINE</t>
  </si>
  <si>
    <t>Glaxo Wellcome Production</t>
  </si>
  <si>
    <t>napunjen injekcioni špric, 10 po 0,4 ml (3800 i.j./0,4 ml)</t>
  </si>
  <si>
    <t>nadroparin kalcijum, 5700 i.j./0,6 ml</t>
  </si>
  <si>
    <t>0062302</t>
  </si>
  <si>
    <t>napunjen injekcioni špric, 10 po 0,6 ml (5700 i.j./0,6 ml)</t>
  </si>
  <si>
    <t>traneksaminska kiselina</t>
  </si>
  <si>
    <t>0065040</t>
  </si>
  <si>
    <t>TRANEXAMIC MEDOCHEMIE</t>
  </si>
  <si>
    <t>Medochemie Ltd.</t>
  </si>
  <si>
    <t>rastvor za injekciju/infuziju</t>
  </si>
  <si>
    <t>ampula, 10 po 5 ml (500 mg/5 ml)</t>
  </si>
  <si>
    <t xml:space="preserve">oktreotid, 0,1 mg </t>
  </si>
  <si>
    <t>0049190</t>
  </si>
  <si>
    <t>SANDOSTATIN</t>
  </si>
  <si>
    <t>Novartis Pharma Stein AG</t>
  </si>
  <si>
    <t>ampula, 5 po 1 ml (0,1 mg/ml)</t>
  </si>
  <si>
    <t xml:space="preserve">oktreotid,10 mg </t>
  </si>
  <si>
    <t>0049195</t>
  </si>
  <si>
    <t>SANDOSTATIN LAR</t>
  </si>
  <si>
    <t>prašak i rastvarač za suspenziju za injekciju</t>
  </si>
  <si>
    <t>bočica i rastvarač u napunjenom injekcionom špricu, 1 po 10 mg/2,5 ml</t>
  </si>
  <si>
    <t xml:space="preserve">oktreotid, 20 mg </t>
  </si>
  <si>
    <t>0049196</t>
  </si>
  <si>
    <t>bočica i rastvarač u napunjenom injekcionom špricu, 1 po 20 mg/2,5 ml</t>
  </si>
  <si>
    <t xml:space="preserve">oktreotid, 30 mg </t>
  </si>
  <si>
    <t>0049197</t>
  </si>
  <si>
    <t>bočica i rastvarač u napunjenom injekcionom špricu, 1 po 30 mg/2,5 ml</t>
  </si>
  <si>
    <t>lanreotid, 90 mg</t>
  </si>
  <si>
    <t>0049232</t>
  </si>
  <si>
    <t>SOMATULINE AUTOGEL</t>
  </si>
  <si>
    <t>Ipsen Pharma Biotech</t>
  </si>
  <si>
    <t>napunjen injekcioni špric,1 po 90 mg</t>
  </si>
  <si>
    <t>lanreotid,120 mg</t>
  </si>
  <si>
    <t>0049233</t>
  </si>
  <si>
    <t>napunjen injekcioni špric,1 po 120 mg</t>
  </si>
  <si>
    <t>ampicilin</t>
  </si>
  <si>
    <t>0021108, 0021109</t>
  </si>
  <si>
    <t>PAMECIL, PAMECIL</t>
  </si>
  <si>
    <t>Medochemie Ltd., Medochemie Ltd.</t>
  </si>
  <si>
    <t>prašak za rastvor za injekciju/infuziju, prašak za rastvor za injekciju/infuziju</t>
  </si>
  <si>
    <t>bočica staklena, 10 po 1 g, bočica staklena, 100 po 1 g</t>
  </si>
  <si>
    <t>amoksicilin, klavulanska kiselina</t>
  </si>
  <si>
    <t>0021650, 0021565</t>
  </si>
  <si>
    <t>MEDOCLAV, AMOKSIKLAV</t>
  </si>
  <si>
    <t>Medochemie Ltd., Lek farmacevtska družba d.d.</t>
  </si>
  <si>
    <t>5 po (1000 mg+ 200 mg), 5 po (1000 mg+ 200 mg)</t>
  </si>
  <si>
    <t>cefuroksim, 750 mg</t>
  </si>
  <si>
    <t>0321955, 0321882</t>
  </si>
  <si>
    <t>CEFUROXIM MEDOCHEMIE, CEFUROXIM-MIP</t>
  </si>
  <si>
    <t>Medochemie Ltd., Chephasaar Chem. Pharm.</t>
  </si>
  <si>
    <t>prašak za rastvor za injekciju/infuziju, prašak za rastvor za injekciju</t>
  </si>
  <si>
    <t>bočica staklena, 10 po 750 mg, bočica staklena, 10 po 750 mg</t>
  </si>
  <si>
    <t>cefuroksim, 1500 mg</t>
  </si>
  <si>
    <t>0321874, 0321883</t>
  </si>
  <si>
    <t>bočica staklena, 10 po 1500 mg, bočica staklena, 10 po 1500 mg/50 ml</t>
  </si>
  <si>
    <t>cefotaksim</t>
  </si>
  <si>
    <t>0321983</t>
  </si>
  <si>
    <t>CEFOTAXIM MEDOCHEMIE</t>
  </si>
  <si>
    <t>prašak za rastvor za injekciju/infuziju</t>
  </si>
  <si>
    <t>bočica staklena, 10 po 1 g</t>
  </si>
  <si>
    <t>meropenem, 500 mg</t>
  </si>
  <si>
    <t>0029755, 0029752</t>
  </si>
  <si>
    <t>ITANEM, MEROPENEM SANDOZ</t>
  </si>
  <si>
    <t>Galenika a.d., Sandoz GmbH</t>
  </si>
  <si>
    <t>bočica staklena, 10 po 500 mg, bočica, 10 po 500 mg</t>
  </si>
  <si>
    <t>gentamicin, 80 mg</t>
  </si>
  <si>
    <t>0024552</t>
  </si>
  <si>
    <t>GENTAMICIN</t>
  </si>
  <si>
    <t>Galenika a.d.</t>
  </si>
  <si>
    <t>ampula, 10 po 2 ml (80 mg/2 ml)</t>
  </si>
  <si>
    <t>amikacin, 500 mg</t>
  </si>
  <si>
    <t>0024633, 0024283</t>
  </si>
  <si>
    <t>AMINOCIN, AMIKACIN</t>
  </si>
  <si>
    <t>PharmaSwiss d.o.o., Galenika a.d.</t>
  </si>
  <si>
    <t>rastvor za injekciju/infuziju, rastvor za injekciju/infuziju</t>
  </si>
  <si>
    <t>ampula, 50 po 2 ml (500 mg/2 ml), ampula, 10 po 500 mg/2 ml</t>
  </si>
  <si>
    <t>vorikonazol, 200 mg</t>
  </si>
  <si>
    <t>0327534</t>
  </si>
  <si>
    <t>VFEND</t>
  </si>
  <si>
    <t>Pfizer PGM</t>
  </si>
  <si>
    <t>1 po 200 mg</t>
  </si>
  <si>
    <t>vorikonazol, tableta 50 mg</t>
  </si>
  <si>
    <t>1327530</t>
  </si>
  <si>
    <t>Pfizer Manufacturing Deutschland GmbH</t>
  </si>
  <si>
    <t>film tableta</t>
  </si>
  <si>
    <t>blister, 10 po 50 mg</t>
  </si>
  <si>
    <t>tableta</t>
  </si>
  <si>
    <t>vorikonazol, tableta 200 mg</t>
  </si>
  <si>
    <t>1327532</t>
  </si>
  <si>
    <t>blister, 10 po 200 mg</t>
  </si>
  <si>
    <t>aciklovir</t>
  </si>
  <si>
    <t>0328251, 0328252, 0328270</t>
  </si>
  <si>
    <t>MEDOVIR, MEDOVIR, ZOVIRAX</t>
  </si>
  <si>
    <t>Medochemie Ltd.; Lisapharma S.P.A., Medochemie Ltd.; Lisapharma S.P.A., GlaxoSmithKline Manufacturing S.P.A.</t>
  </si>
  <si>
    <t>prašak za rastvor za infuziju, prašak za rastvor za infuziju, prašak za rastvor za infuziju</t>
  </si>
  <si>
    <t>bočica staklena, 10 po 250 mg, bočica staklena, 100 po 250 mg, bočica, 5 po 250 mg</t>
  </si>
  <si>
    <t>filgrastim, 30000000 i.j.</t>
  </si>
  <si>
    <t>0069138, 0069135, 0069130</t>
  </si>
  <si>
    <t>NIVESTIM, NEUPOGEN, ZARZIO</t>
  </si>
  <si>
    <t>Hospira Enterprises B.V., F. Hoffmann-La Roche Ltd., Sandoz GmbH</t>
  </si>
  <si>
    <t>rastvor za injekciju/infuziju u napunjenom injekcionom špricu, rastvor za infuziju/injekciju, špric, rastvor za injekciju/infuziju u napunjenom injekcionom špricu</t>
  </si>
  <si>
    <t>napunjen injekcioni špric, 5 po 0,5 ml (30Mj./0,5ml), napunjen injekcioni špric, 1 po 0,5 ml/30000000 i.j., napunjen injekcioni špric, 1 po 0,5 ml (30 Mj/0,5 ml)</t>
  </si>
  <si>
    <t>ciklosporin</t>
  </si>
  <si>
    <t>0014111</t>
  </si>
  <si>
    <t>SANDIMMUN</t>
  </si>
  <si>
    <t>koncentrat za rastvor za infuziju</t>
  </si>
  <si>
    <t>ampula,10 po 250 mg/5 ml (50 mg/ml)</t>
  </si>
  <si>
    <t>diklofenak, supozitorija 50 mg</t>
  </si>
  <si>
    <t>5162445</t>
  </si>
  <si>
    <t>DIKLOFEN</t>
  </si>
  <si>
    <t>supozitorija</t>
  </si>
  <si>
    <t>10 po 50 mg</t>
  </si>
  <si>
    <t>suksametonijum</t>
  </si>
  <si>
    <t>0082320</t>
  </si>
  <si>
    <t>MIDARINE</t>
  </si>
  <si>
    <t>GlaxoSmithKline Manufacturing S.P.A.</t>
  </si>
  <si>
    <t>100 po 2 ml (100 mg/2 ml)</t>
  </si>
  <si>
    <t>atrakurijum besilat, 25 mg</t>
  </si>
  <si>
    <t>0082290</t>
  </si>
  <si>
    <t>TRACRIUM</t>
  </si>
  <si>
    <t>GlaxoSmithKline Manufacturing SPA</t>
  </si>
  <si>
    <t>5 po 25 mg/2,5 ml</t>
  </si>
  <si>
    <t>atrakurijum besilat, 50 mg</t>
  </si>
  <si>
    <t>0082291</t>
  </si>
  <si>
    <t>5 po 50 mg/5 ml</t>
  </si>
  <si>
    <t>cisatrakurijum, 5 mg</t>
  </si>
  <si>
    <t>0082410</t>
  </si>
  <si>
    <t>NIMBEX</t>
  </si>
  <si>
    <t>GlaxoSmithKline Manufacturing S.P.A.; Aspen Bad Oldesloe GmbH</t>
  </si>
  <si>
    <t>ampula, 5 po 2,5 ml (2 mg/ml)</t>
  </si>
  <si>
    <t>remifentanil</t>
  </si>
  <si>
    <t>0087621</t>
  </si>
  <si>
    <t>ULTIVA</t>
  </si>
  <si>
    <t>Glaxo Operations UK Limited</t>
  </si>
  <si>
    <t>bočica staklena, 5 po 2 mg/5 ml</t>
  </si>
  <si>
    <t>lidokain, 35 mg 1%</t>
  </si>
  <si>
    <t>0081222</t>
  </si>
  <si>
    <t>LIDOKAIN-HLORID 1%</t>
  </si>
  <si>
    <t>ampula, 10 po 3,5 ml (35 mg)</t>
  </si>
  <si>
    <t>metamizol natrijum</t>
  </si>
  <si>
    <t>0086431, 0086418</t>
  </si>
  <si>
    <t>NOVALGETOL, ANALGIN</t>
  </si>
  <si>
    <t>Galenika a.d., Alkaloid a.d.</t>
  </si>
  <si>
    <t>rastvor za injekciju, rastvor za injekciju</t>
  </si>
  <si>
    <t>ampula, 50 po 2,5 g/5 ml, ampula 50 po 2,5 g/5 ml</t>
  </si>
  <si>
    <t>diazepam</t>
  </si>
  <si>
    <t>0071123</t>
  </si>
  <si>
    <t>BENSEDIN</t>
  </si>
  <si>
    <t>10 po 10 mg/2 ml</t>
  </si>
  <si>
    <t>neostigmin metilsulfat</t>
  </si>
  <si>
    <t>0088065</t>
  </si>
  <si>
    <t>NEOSTIGMINE</t>
  </si>
  <si>
    <t>Cooper S.A.</t>
  </si>
  <si>
    <t>ampula, 50 po 1 ml (2,5 mg/ml)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</si>
</sst>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" fontId="40" fillId="0" borderId="10" xfId="0" applyNumberFormat="1" applyFont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37">
      <selection activeCell="A38" sqref="A38:IV39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4" ht="12.75">
      <c r="A4" s="20" t="s">
        <v>18</v>
      </c>
      <c r="B4" s="20"/>
      <c r="C4" s="20"/>
      <c r="D4" s="20"/>
    </row>
    <row r="6" spans="1:11" ht="48" customHeight="1">
      <c r="A6" s="12" t="s">
        <v>0</v>
      </c>
      <c r="B6" s="12" t="s">
        <v>1</v>
      </c>
      <c r="C6" s="12" t="s">
        <v>13</v>
      </c>
      <c r="D6" s="12" t="s">
        <v>6</v>
      </c>
      <c r="E6" s="12" t="s">
        <v>8</v>
      </c>
      <c r="F6" s="12" t="s">
        <v>11</v>
      </c>
      <c r="G6" s="13" t="s">
        <v>10</v>
      </c>
      <c r="H6" s="13" t="s">
        <v>9</v>
      </c>
      <c r="I6" s="12" t="s">
        <v>17</v>
      </c>
      <c r="J6" s="12" t="s">
        <v>2</v>
      </c>
      <c r="K6" s="12" t="s">
        <v>3</v>
      </c>
    </row>
    <row r="7" spans="1:11" ht="22.5">
      <c r="A7" s="14">
        <v>2</v>
      </c>
      <c r="B7" s="5" t="s">
        <v>19</v>
      </c>
      <c r="C7" s="6" t="s">
        <v>20</v>
      </c>
      <c r="D7" s="5" t="s">
        <v>21</v>
      </c>
      <c r="E7" s="7" t="s">
        <v>22</v>
      </c>
      <c r="F7" s="7" t="s">
        <v>23</v>
      </c>
      <c r="G7" s="7" t="s">
        <v>24</v>
      </c>
      <c r="H7" s="5" t="s">
        <v>15</v>
      </c>
      <c r="I7" s="8"/>
      <c r="J7" s="4">
        <v>309.04</v>
      </c>
      <c r="K7" s="15">
        <f>I7*J7</f>
        <v>0</v>
      </c>
    </row>
    <row r="8" spans="1:11" ht="45">
      <c r="A8" s="14">
        <v>14</v>
      </c>
      <c r="B8" s="5" t="s">
        <v>25</v>
      </c>
      <c r="C8" s="6" t="s">
        <v>26</v>
      </c>
      <c r="D8" s="5" t="s">
        <v>27</v>
      </c>
      <c r="E8" s="7" t="s">
        <v>28</v>
      </c>
      <c r="F8" s="7" t="s">
        <v>16</v>
      </c>
      <c r="G8" s="7" t="s">
        <v>29</v>
      </c>
      <c r="H8" s="5" t="s">
        <v>15</v>
      </c>
      <c r="I8" s="8"/>
      <c r="J8" s="4">
        <v>156.07</v>
      </c>
      <c r="K8" s="15">
        <f aca="true" t="shared" si="0" ref="K8:K45">I8*J8</f>
        <v>0</v>
      </c>
    </row>
    <row r="9" spans="1:11" ht="45">
      <c r="A9" s="14">
        <v>15</v>
      </c>
      <c r="B9" s="5" t="s">
        <v>30</v>
      </c>
      <c r="C9" s="6" t="s">
        <v>31</v>
      </c>
      <c r="D9" s="5" t="s">
        <v>27</v>
      </c>
      <c r="E9" s="7" t="s">
        <v>28</v>
      </c>
      <c r="F9" s="7" t="s">
        <v>16</v>
      </c>
      <c r="G9" s="7" t="s">
        <v>32</v>
      </c>
      <c r="H9" s="5" t="s">
        <v>15</v>
      </c>
      <c r="I9" s="8"/>
      <c r="J9" s="4">
        <v>289.18</v>
      </c>
      <c r="K9" s="15">
        <f t="shared" si="0"/>
        <v>0</v>
      </c>
    </row>
    <row r="10" spans="1:11" ht="56.25">
      <c r="A10" s="14">
        <v>18</v>
      </c>
      <c r="B10" s="5" t="s">
        <v>33</v>
      </c>
      <c r="C10" s="1" t="s">
        <v>34</v>
      </c>
      <c r="D10" s="5" t="s">
        <v>35</v>
      </c>
      <c r="E10" s="7" t="s">
        <v>36</v>
      </c>
      <c r="F10" s="7" t="s">
        <v>37</v>
      </c>
      <c r="G10" s="7" t="s">
        <v>38</v>
      </c>
      <c r="H10" s="5" t="s">
        <v>15</v>
      </c>
      <c r="I10" s="8"/>
      <c r="J10" s="4">
        <v>341.77</v>
      </c>
      <c r="K10" s="15">
        <f t="shared" si="0"/>
        <v>0</v>
      </c>
    </row>
    <row r="11" spans="1:11" ht="56.25">
      <c r="A11" s="14">
        <v>19</v>
      </c>
      <c r="B11" s="5" t="s">
        <v>39</v>
      </c>
      <c r="C11" s="1" t="s">
        <v>40</v>
      </c>
      <c r="D11" s="5" t="s">
        <v>35</v>
      </c>
      <c r="E11" s="7" t="s">
        <v>36</v>
      </c>
      <c r="F11" s="7" t="s">
        <v>37</v>
      </c>
      <c r="G11" s="7" t="s">
        <v>41</v>
      </c>
      <c r="H11" s="5" t="s">
        <v>15</v>
      </c>
      <c r="I11" s="8"/>
      <c r="J11" s="4">
        <v>449.63</v>
      </c>
      <c r="K11" s="15">
        <f t="shared" si="0"/>
        <v>0</v>
      </c>
    </row>
    <row r="12" spans="1:11" ht="56.25">
      <c r="A12" s="14">
        <v>20</v>
      </c>
      <c r="B12" s="5" t="s">
        <v>42</v>
      </c>
      <c r="C12" s="1" t="s">
        <v>43</v>
      </c>
      <c r="D12" s="5" t="s">
        <v>35</v>
      </c>
      <c r="E12" s="7" t="s">
        <v>36</v>
      </c>
      <c r="F12" s="7" t="s">
        <v>37</v>
      </c>
      <c r="G12" s="7" t="s">
        <v>44</v>
      </c>
      <c r="H12" s="5" t="s">
        <v>15</v>
      </c>
      <c r="I12" s="8"/>
      <c r="J12" s="4">
        <v>511.41</v>
      </c>
      <c r="K12" s="15">
        <f t="shared" si="0"/>
        <v>0</v>
      </c>
    </row>
    <row r="13" spans="1:11" ht="56.25">
      <c r="A13" s="14">
        <v>22</v>
      </c>
      <c r="B13" s="5" t="s">
        <v>45</v>
      </c>
      <c r="C13" s="1" t="s">
        <v>46</v>
      </c>
      <c r="D13" s="5" t="s">
        <v>47</v>
      </c>
      <c r="E13" s="7" t="s">
        <v>48</v>
      </c>
      <c r="F13" s="7" t="s">
        <v>16</v>
      </c>
      <c r="G13" s="7" t="s">
        <v>49</v>
      </c>
      <c r="H13" s="5" t="s">
        <v>15</v>
      </c>
      <c r="I13" s="8"/>
      <c r="J13" s="4">
        <v>187.67</v>
      </c>
      <c r="K13" s="15">
        <f t="shared" si="0"/>
        <v>0</v>
      </c>
    </row>
    <row r="14" spans="1:11" ht="56.25">
      <c r="A14" s="14">
        <v>23</v>
      </c>
      <c r="B14" s="5" t="s">
        <v>50</v>
      </c>
      <c r="C14" s="1" t="s">
        <v>51</v>
      </c>
      <c r="D14" s="5" t="s">
        <v>47</v>
      </c>
      <c r="E14" s="7" t="s">
        <v>48</v>
      </c>
      <c r="F14" s="7" t="s">
        <v>16</v>
      </c>
      <c r="G14" s="7" t="s">
        <v>52</v>
      </c>
      <c r="H14" s="5" t="s">
        <v>15</v>
      </c>
      <c r="I14" s="8"/>
      <c r="J14" s="4">
        <v>272.71</v>
      </c>
      <c r="K14" s="15">
        <f t="shared" si="0"/>
        <v>0</v>
      </c>
    </row>
    <row r="15" spans="1:11" ht="33.75">
      <c r="A15" s="14">
        <v>28</v>
      </c>
      <c r="B15" s="3" t="s">
        <v>53</v>
      </c>
      <c r="C15" s="6" t="s">
        <v>54</v>
      </c>
      <c r="D15" s="5" t="s">
        <v>55</v>
      </c>
      <c r="E15" s="7" t="s">
        <v>56</v>
      </c>
      <c r="F15" s="7" t="s">
        <v>57</v>
      </c>
      <c r="G15" s="7" t="s">
        <v>58</v>
      </c>
      <c r="H15" s="5" t="s">
        <v>15</v>
      </c>
      <c r="I15" s="8"/>
      <c r="J15" s="4">
        <v>50.23</v>
      </c>
      <c r="K15" s="15">
        <f t="shared" si="0"/>
        <v>0</v>
      </c>
    </row>
    <row r="16" spans="1:11" ht="24">
      <c r="A16" s="14">
        <v>45</v>
      </c>
      <c r="B16" s="5" t="s">
        <v>59</v>
      </c>
      <c r="C16" s="6" t="s">
        <v>60</v>
      </c>
      <c r="D16" s="5" t="s">
        <v>61</v>
      </c>
      <c r="E16" s="7" t="s">
        <v>62</v>
      </c>
      <c r="F16" s="7" t="s">
        <v>57</v>
      </c>
      <c r="G16" s="7" t="s">
        <v>63</v>
      </c>
      <c r="H16" s="5" t="s">
        <v>15</v>
      </c>
      <c r="I16" s="8"/>
      <c r="J16" s="4">
        <v>405.15999999999997</v>
      </c>
      <c r="K16" s="15">
        <f t="shared" si="0"/>
        <v>0</v>
      </c>
    </row>
    <row r="17" spans="1:11" ht="67.5">
      <c r="A17" s="14">
        <v>46</v>
      </c>
      <c r="B17" s="5" t="s">
        <v>64</v>
      </c>
      <c r="C17" s="6" t="s">
        <v>65</v>
      </c>
      <c r="D17" s="5" t="s">
        <v>66</v>
      </c>
      <c r="E17" s="7" t="s">
        <v>62</v>
      </c>
      <c r="F17" s="7" t="s">
        <v>67</v>
      </c>
      <c r="G17" s="7" t="s">
        <v>68</v>
      </c>
      <c r="H17" s="5" t="s">
        <v>15</v>
      </c>
      <c r="I17" s="8"/>
      <c r="J17" s="4">
        <v>53724.03</v>
      </c>
      <c r="K17" s="15">
        <f t="shared" si="0"/>
        <v>0</v>
      </c>
    </row>
    <row r="18" spans="1:11" ht="67.5">
      <c r="A18" s="14">
        <v>47</v>
      </c>
      <c r="B18" s="5" t="s">
        <v>69</v>
      </c>
      <c r="C18" s="6" t="s">
        <v>70</v>
      </c>
      <c r="D18" s="5" t="s">
        <v>66</v>
      </c>
      <c r="E18" s="7" t="s">
        <v>62</v>
      </c>
      <c r="F18" s="7" t="s">
        <v>67</v>
      </c>
      <c r="G18" s="7" t="s">
        <v>71</v>
      </c>
      <c r="H18" s="5" t="s">
        <v>15</v>
      </c>
      <c r="I18" s="8"/>
      <c r="J18" s="4">
        <v>92604.93</v>
      </c>
      <c r="K18" s="15">
        <f t="shared" si="0"/>
        <v>0</v>
      </c>
    </row>
    <row r="19" spans="1:11" ht="67.5">
      <c r="A19" s="14">
        <v>48</v>
      </c>
      <c r="B19" s="5" t="s">
        <v>72</v>
      </c>
      <c r="C19" s="6" t="s">
        <v>73</v>
      </c>
      <c r="D19" s="5" t="s">
        <v>66</v>
      </c>
      <c r="E19" s="7" t="s">
        <v>62</v>
      </c>
      <c r="F19" s="7" t="s">
        <v>67</v>
      </c>
      <c r="G19" s="7" t="s">
        <v>74</v>
      </c>
      <c r="H19" s="5" t="s">
        <v>15</v>
      </c>
      <c r="I19" s="8"/>
      <c r="J19" s="4">
        <v>120331.5</v>
      </c>
      <c r="K19" s="15">
        <f t="shared" si="0"/>
        <v>0</v>
      </c>
    </row>
    <row r="20" spans="1:11" ht="45">
      <c r="A20" s="14">
        <v>49</v>
      </c>
      <c r="B20" s="5" t="s">
        <v>75</v>
      </c>
      <c r="C20" s="6" t="s">
        <v>76</v>
      </c>
      <c r="D20" s="5" t="s">
        <v>77</v>
      </c>
      <c r="E20" s="7" t="s">
        <v>78</v>
      </c>
      <c r="F20" s="7" t="s">
        <v>16</v>
      </c>
      <c r="G20" s="7" t="s">
        <v>79</v>
      </c>
      <c r="H20" s="5" t="s">
        <v>15</v>
      </c>
      <c r="I20" s="8"/>
      <c r="J20" s="4">
        <v>80419.88</v>
      </c>
      <c r="K20" s="15">
        <f t="shared" si="0"/>
        <v>0</v>
      </c>
    </row>
    <row r="21" spans="1:11" ht="45">
      <c r="A21" s="14">
        <v>50</v>
      </c>
      <c r="B21" s="5" t="s">
        <v>80</v>
      </c>
      <c r="C21" s="6" t="s">
        <v>81</v>
      </c>
      <c r="D21" s="5" t="s">
        <v>77</v>
      </c>
      <c r="E21" s="7" t="s">
        <v>78</v>
      </c>
      <c r="F21" s="7" t="s">
        <v>16</v>
      </c>
      <c r="G21" s="7" t="s">
        <v>82</v>
      </c>
      <c r="H21" s="5" t="s">
        <v>15</v>
      </c>
      <c r="I21" s="8"/>
      <c r="J21" s="4">
        <v>109999.49</v>
      </c>
      <c r="K21" s="15">
        <f t="shared" si="0"/>
        <v>0</v>
      </c>
    </row>
    <row r="22" spans="1:11" ht="67.5">
      <c r="A22" s="14">
        <v>58</v>
      </c>
      <c r="B22" s="3" t="s">
        <v>83</v>
      </c>
      <c r="C22" s="6" t="s">
        <v>84</v>
      </c>
      <c r="D22" s="5" t="s">
        <v>85</v>
      </c>
      <c r="E22" s="7" t="s">
        <v>86</v>
      </c>
      <c r="F22" s="7" t="s">
        <v>87</v>
      </c>
      <c r="G22" s="7" t="s">
        <v>88</v>
      </c>
      <c r="H22" s="5" t="s">
        <v>15</v>
      </c>
      <c r="I22" s="8"/>
      <c r="J22" s="4">
        <v>40.16</v>
      </c>
      <c r="K22" s="15">
        <f t="shared" si="0"/>
        <v>0</v>
      </c>
    </row>
    <row r="23" spans="1:11" ht="67.5">
      <c r="A23" s="14">
        <v>61</v>
      </c>
      <c r="B23" s="5" t="s">
        <v>89</v>
      </c>
      <c r="C23" s="6" t="s">
        <v>90</v>
      </c>
      <c r="D23" s="5" t="s">
        <v>91</v>
      </c>
      <c r="E23" s="7" t="s">
        <v>92</v>
      </c>
      <c r="F23" s="7" t="s">
        <v>87</v>
      </c>
      <c r="G23" s="7" t="s">
        <v>93</v>
      </c>
      <c r="H23" s="5" t="s">
        <v>15</v>
      </c>
      <c r="I23" s="8"/>
      <c r="J23" s="4">
        <v>169.24</v>
      </c>
      <c r="K23" s="15">
        <f t="shared" si="0"/>
        <v>0</v>
      </c>
    </row>
    <row r="24" spans="1:11" ht="67.5">
      <c r="A24" s="14">
        <v>65</v>
      </c>
      <c r="B24" s="5" t="s">
        <v>94</v>
      </c>
      <c r="C24" s="6" t="s">
        <v>95</v>
      </c>
      <c r="D24" s="5" t="s">
        <v>96</v>
      </c>
      <c r="E24" s="7" t="s">
        <v>97</v>
      </c>
      <c r="F24" s="7" t="s">
        <v>98</v>
      </c>
      <c r="G24" s="7" t="s">
        <v>99</v>
      </c>
      <c r="H24" s="5" t="s">
        <v>15</v>
      </c>
      <c r="I24" s="8"/>
      <c r="J24" s="4">
        <v>74.33</v>
      </c>
      <c r="K24" s="15">
        <f t="shared" si="0"/>
        <v>0</v>
      </c>
    </row>
    <row r="25" spans="1:11" ht="78.75">
      <c r="A25" s="14">
        <v>66</v>
      </c>
      <c r="B25" s="5" t="s">
        <v>100</v>
      </c>
      <c r="C25" s="6" t="s">
        <v>101</v>
      </c>
      <c r="D25" s="5" t="s">
        <v>96</v>
      </c>
      <c r="E25" s="7" t="s">
        <v>97</v>
      </c>
      <c r="F25" s="7" t="s">
        <v>87</v>
      </c>
      <c r="G25" s="7" t="s">
        <v>102</v>
      </c>
      <c r="H25" s="5" t="s">
        <v>15</v>
      </c>
      <c r="I25" s="8"/>
      <c r="J25" s="4">
        <v>97.31</v>
      </c>
      <c r="K25" s="15">
        <f t="shared" si="0"/>
        <v>0</v>
      </c>
    </row>
    <row r="26" spans="1:11" ht="33.75">
      <c r="A26" s="14">
        <v>67</v>
      </c>
      <c r="B26" s="5" t="s">
        <v>103</v>
      </c>
      <c r="C26" s="6" t="s">
        <v>104</v>
      </c>
      <c r="D26" s="5" t="s">
        <v>105</v>
      </c>
      <c r="E26" s="7" t="s">
        <v>56</v>
      </c>
      <c r="F26" s="7" t="s">
        <v>106</v>
      </c>
      <c r="G26" s="7" t="s">
        <v>107</v>
      </c>
      <c r="H26" s="5" t="s">
        <v>15</v>
      </c>
      <c r="I26" s="8"/>
      <c r="J26" s="4">
        <v>92.23</v>
      </c>
      <c r="K26" s="15">
        <f t="shared" si="0"/>
        <v>0</v>
      </c>
    </row>
    <row r="27" spans="1:11" ht="67.5">
      <c r="A27" s="14">
        <v>73</v>
      </c>
      <c r="B27" s="5" t="s">
        <v>108</v>
      </c>
      <c r="C27" s="6" t="s">
        <v>109</v>
      </c>
      <c r="D27" s="5" t="s">
        <v>110</v>
      </c>
      <c r="E27" s="7" t="s">
        <v>111</v>
      </c>
      <c r="F27" s="7" t="s">
        <v>87</v>
      </c>
      <c r="G27" s="7" t="s">
        <v>112</v>
      </c>
      <c r="H27" s="5" t="s">
        <v>15</v>
      </c>
      <c r="I27" s="8"/>
      <c r="J27" s="4">
        <v>304.9</v>
      </c>
      <c r="K27" s="15">
        <f t="shared" si="0"/>
        <v>0</v>
      </c>
    </row>
    <row r="28" spans="1:11" ht="33.75">
      <c r="A28" s="14">
        <v>83</v>
      </c>
      <c r="B28" s="5" t="s">
        <v>113</v>
      </c>
      <c r="C28" s="6" t="s">
        <v>114</v>
      </c>
      <c r="D28" s="5" t="s">
        <v>115</v>
      </c>
      <c r="E28" s="7" t="s">
        <v>116</v>
      </c>
      <c r="F28" s="7" t="s">
        <v>16</v>
      </c>
      <c r="G28" s="7" t="s">
        <v>117</v>
      </c>
      <c r="H28" s="5" t="s">
        <v>15</v>
      </c>
      <c r="I28" s="8"/>
      <c r="J28" s="4">
        <v>16.17</v>
      </c>
      <c r="K28" s="15">
        <f t="shared" si="0"/>
        <v>0</v>
      </c>
    </row>
    <row r="29" spans="1:11" ht="45">
      <c r="A29" s="14">
        <v>86</v>
      </c>
      <c r="B29" s="5" t="s">
        <v>118</v>
      </c>
      <c r="C29" s="6" t="s">
        <v>119</v>
      </c>
      <c r="D29" s="5" t="s">
        <v>120</v>
      </c>
      <c r="E29" s="7" t="s">
        <v>121</v>
      </c>
      <c r="F29" s="7" t="s">
        <v>122</v>
      </c>
      <c r="G29" s="7" t="s">
        <v>123</v>
      </c>
      <c r="H29" s="5" t="s">
        <v>15</v>
      </c>
      <c r="I29" s="8"/>
      <c r="J29" s="4">
        <v>74.43</v>
      </c>
      <c r="K29" s="15">
        <f t="shared" si="0"/>
        <v>0</v>
      </c>
    </row>
    <row r="30" spans="1:11" ht="24">
      <c r="A30" s="14">
        <v>98</v>
      </c>
      <c r="B30" s="5" t="s">
        <v>124</v>
      </c>
      <c r="C30" s="2" t="s">
        <v>125</v>
      </c>
      <c r="D30" s="9" t="s">
        <v>126</v>
      </c>
      <c r="E30" s="10" t="s">
        <v>127</v>
      </c>
      <c r="F30" s="7" t="s">
        <v>23</v>
      </c>
      <c r="G30" s="7" t="s">
        <v>128</v>
      </c>
      <c r="H30" s="5" t="s">
        <v>15</v>
      </c>
      <c r="I30" s="8"/>
      <c r="J30" s="4">
        <v>7355.299999999999</v>
      </c>
      <c r="K30" s="15">
        <f t="shared" si="0"/>
        <v>0</v>
      </c>
    </row>
    <row r="31" spans="1:11" ht="24">
      <c r="A31" s="14">
        <v>99</v>
      </c>
      <c r="B31" s="5" t="s">
        <v>129</v>
      </c>
      <c r="C31" s="2" t="s">
        <v>130</v>
      </c>
      <c r="D31" s="9" t="s">
        <v>126</v>
      </c>
      <c r="E31" s="10" t="s">
        <v>131</v>
      </c>
      <c r="F31" s="7" t="s">
        <v>132</v>
      </c>
      <c r="G31" s="7" t="s">
        <v>133</v>
      </c>
      <c r="H31" s="5" t="s">
        <v>134</v>
      </c>
      <c r="I31" s="8"/>
      <c r="J31" s="4">
        <v>613.5</v>
      </c>
      <c r="K31" s="15">
        <f t="shared" si="0"/>
        <v>0</v>
      </c>
    </row>
    <row r="32" spans="1:11" ht="24">
      <c r="A32" s="14">
        <v>100</v>
      </c>
      <c r="B32" s="5" t="s">
        <v>135</v>
      </c>
      <c r="C32" s="2" t="s">
        <v>136</v>
      </c>
      <c r="D32" s="9" t="s">
        <v>126</v>
      </c>
      <c r="E32" s="10" t="s">
        <v>131</v>
      </c>
      <c r="F32" s="7" t="s">
        <v>132</v>
      </c>
      <c r="G32" s="7" t="s">
        <v>137</v>
      </c>
      <c r="H32" s="5" t="s">
        <v>134</v>
      </c>
      <c r="I32" s="8"/>
      <c r="J32" s="4">
        <v>2530.2000000000003</v>
      </c>
      <c r="K32" s="15">
        <f t="shared" si="0"/>
        <v>0</v>
      </c>
    </row>
    <row r="33" spans="1:11" ht="90">
      <c r="A33" s="14">
        <v>103</v>
      </c>
      <c r="B33" s="5" t="s">
        <v>138</v>
      </c>
      <c r="C33" s="6" t="s">
        <v>139</v>
      </c>
      <c r="D33" s="5" t="s">
        <v>140</v>
      </c>
      <c r="E33" s="11" t="s">
        <v>141</v>
      </c>
      <c r="F33" s="7" t="s">
        <v>142</v>
      </c>
      <c r="G33" s="7" t="s">
        <v>143</v>
      </c>
      <c r="H33" s="5" t="s">
        <v>15</v>
      </c>
      <c r="I33" s="8"/>
      <c r="J33" s="4">
        <v>511.73</v>
      </c>
      <c r="K33" s="15">
        <f t="shared" si="0"/>
        <v>0</v>
      </c>
    </row>
    <row r="34" spans="1:11" ht="117">
      <c r="A34" s="14">
        <v>111</v>
      </c>
      <c r="B34" s="5" t="s">
        <v>144</v>
      </c>
      <c r="C34" s="6" t="s">
        <v>145</v>
      </c>
      <c r="D34" s="5" t="s">
        <v>146</v>
      </c>
      <c r="E34" s="7" t="s">
        <v>147</v>
      </c>
      <c r="F34" s="11" t="s">
        <v>148</v>
      </c>
      <c r="G34" s="11" t="s">
        <v>149</v>
      </c>
      <c r="H34" s="5" t="s">
        <v>15</v>
      </c>
      <c r="I34" s="8"/>
      <c r="J34" s="4">
        <v>2140.61</v>
      </c>
      <c r="K34" s="15">
        <f t="shared" si="0"/>
        <v>0</v>
      </c>
    </row>
    <row r="35" spans="1:11" ht="33.75">
      <c r="A35" s="14">
        <v>116</v>
      </c>
      <c r="B35" s="5" t="s">
        <v>150</v>
      </c>
      <c r="C35" s="6" t="s">
        <v>151</v>
      </c>
      <c r="D35" s="5" t="s">
        <v>152</v>
      </c>
      <c r="E35" s="7" t="s">
        <v>62</v>
      </c>
      <c r="F35" s="7" t="s">
        <v>153</v>
      </c>
      <c r="G35" s="7" t="s">
        <v>154</v>
      </c>
      <c r="H35" s="5" t="s">
        <v>15</v>
      </c>
      <c r="I35" s="8"/>
      <c r="J35" s="4">
        <v>1022.77</v>
      </c>
      <c r="K35" s="15">
        <f t="shared" si="0"/>
        <v>0</v>
      </c>
    </row>
    <row r="36" spans="1:11" ht="36">
      <c r="A36" s="14">
        <v>119</v>
      </c>
      <c r="B36" s="5" t="s">
        <v>155</v>
      </c>
      <c r="C36" s="6" t="s">
        <v>156</v>
      </c>
      <c r="D36" s="5" t="s">
        <v>157</v>
      </c>
      <c r="E36" s="7" t="s">
        <v>116</v>
      </c>
      <c r="F36" s="7" t="s">
        <v>158</v>
      </c>
      <c r="G36" s="7" t="s">
        <v>159</v>
      </c>
      <c r="H36" s="5" t="s">
        <v>158</v>
      </c>
      <c r="I36" s="8"/>
      <c r="J36" s="4">
        <v>12.89</v>
      </c>
      <c r="K36" s="15">
        <f t="shared" si="0"/>
        <v>0</v>
      </c>
    </row>
    <row r="37" spans="1:11" ht="24">
      <c r="A37" s="14">
        <v>124</v>
      </c>
      <c r="B37" s="5" t="s">
        <v>160</v>
      </c>
      <c r="C37" s="6" t="s">
        <v>161</v>
      </c>
      <c r="D37" s="5" t="s">
        <v>162</v>
      </c>
      <c r="E37" s="7" t="s">
        <v>163</v>
      </c>
      <c r="F37" s="7" t="s">
        <v>57</v>
      </c>
      <c r="G37" s="7" t="s">
        <v>164</v>
      </c>
      <c r="H37" s="5" t="s">
        <v>15</v>
      </c>
      <c r="I37" s="8"/>
      <c r="J37" s="4">
        <v>44.11</v>
      </c>
      <c r="K37" s="15">
        <f t="shared" si="0"/>
        <v>0</v>
      </c>
    </row>
    <row r="38" spans="1:11" ht="24">
      <c r="A38" s="14">
        <v>125</v>
      </c>
      <c r="B38" s="5" t="s">
        <v>165</v>
      </c>
      <c r="C38" s="1" t="s">
        <v>166</v>
      </c>
      <c r="D38" s="5" t="s">
        <v>167</v>
      </c>
      <c r="E38" s="7" t="s">
        <v>168</v>
      </c>
      <c r="F38" s="7" t="s">
        <v>16</v>
      </c>
      <c r="G38" s="7" t="s">
        <v>169</v>
      </c>
      <c r="H38" s="5" t="s">
        <v>15</v>
      </c>
      <c r="I38" s="8"/>
      <c r="J38" s="4">
        <v>128.13</v>
      </c>
      <c r="K38" s="15">
        <f t="shared" si="0"/>
        <v>0</v>
      </c>
    </row>
    <row r="39" spans="1:11" ht="24">
      <c r="A39" s="14">
        <v>126</v>
      </c>
      <c r="B39" s="5" t="s">
        <v>170</v>
      </c>
      <c r="C39" s="6" t="s">
        <v>171</v>
      </c>
      <c r="D39" s="5" t="s">
        <v>167</v>
      </c>
      <c r="E39" s="7" t="s">
        <v>168</v>
      </c>
      <c r="F39" s="7" t="s">
        <v>16</v>
      </c>
      <c r="G39" s="7" t="s">
        <v>172</v>
      </c>
      <c r="H39" s="5" t="s">
        <v>15</v>
      </c>
      <c r="I39" s="8"/>
      <c r="J39" s="4">
        <v>256.26</v>
      </c>
      <c r="K39" s="15">
        <f t="shared" si="0"/>
        <v>0</v>
      </c>
    </row>
    <row r="40" spans="1:11" ht="33.75">
      <c r="A40" s="14">
        <v>128</v>
      </c>
      <c r="B40" s="5" t="s">
        <v>173</v>
      </c>
      <c r="C40" s="1" t="s">
        <v>174</v>
      </c>
      <c r="D40" s="5" t="s">
        <v>175</v>
      </c>
      <c r="E40" s="7" t="s">
        <v>176</v>
      </c>
      <c r="F40" s="7" t="s">
        <v>57</v>
      </c>
      <c r="G40" s="7" t="s">
        <v>177</v>
      </c>
      <c r="H40" s="5" t="s">
        <v>15</v>
      </c>
      <c r="I40" s="8"/>
      <c r="J40" s="4">
        <v>204.2</v>
      </c>
      <c r="K40" s="15">
        <f t="shared" si="0"/>
        <v>0</v>
      </c>
    </row>
    <row r="41" spans="1:11" ht="45">
      <c r="A41" s="14">
        <v>135</v>
      </c>
      <c r="B41" s="5" t="s">
        <v>178</v>
      </c>
      <c r="C41" s="6" t="s">
        <v>179</v>
      </c>
      <c r="D41" s="5" t="s">
        <v>180</v>
      </c>
      <c r="E41" s="7" t="s">
        <v>181</v>
      </c>
      <c r="F41" s="7" t="s">
        <v>14</v>
      </c>
      <c r="G41" s="7" t="s">
        <v>182</v>
      </c>
      <c r="H41" s="5" t="s">
        <v>15</v>
      </c>
      <c r="I41" s="8"/>
      <c r="J41" s="4">
        <v>926.62</v>
      </c>
      <c r="K41" s="15">
        <f t="shared" si="0"/>
        <v>0</v>
      </c>
    </row>
    <row r="42" spans="1:11" ht="24">
      <c r="A42" s="14">
        <v>142</v>
      </c>
      <c r="B42" s="5" t="s">
        <v>183</v>
      </c>
      <c r="C42" s="6" t="s">
        <v>184</v>
      </c>
      <c r="D42" s="5" t="s">
        <v>185</v>
      </c>
      <c r="E42" s="7" t="s">
        <v>116</v>
      </c>
      <c r="F42" s="7" t="s">
        <v>16</v>
      </c>
      <c r="G42" s="7" t="s">
        <v>186</v>
      </c>
      <c r="H42" s="5" t="s">
        <v>15</v>
      </c>
      <c r="I42" s="8"/>
      <c r="J42" s="4">
        <v>19.75</v>
      </c>
      <c r="K42" s="15">
        <f t="shared" si="0"/>
        <v>0</v>
      </c>
    </row>
    <row r="43" spans="1:11" ht="45">
      <c r="A43" s="14">
        <v>145</v>
      </c>
      <c r="B43" s="5" t="s">
        <v>187</v>
      </c>
      <c r="C43" s="6" t="s">
        <v>188</v>
      </c>
      <c r="D43" s="5" t="s">
        <v>189</v>
      </c>
      <c r="E43" s="7" t="s">
        <v>190</v>
      </c>
      <c r="F43" s="7" t="s">
        <v>191</v>
      </c>
      <c r="G43" s="7" t="s">
        <v>192</v>
      </c>
      <c r="H43" s="5" t="s">
        <v>15</v>
      </c>
      <c r="I43" s="8"/>
      <c r="J43" s="4">
        <v>17.29</v>
      </c>
      <c r="K43" s="15">
        <f t="shared" si="0"/>
        <v>0</v>
      </c>
    </row>
    <row r="44" spans="1:11" ht="22.5">
      <c r="A44" s="14">
        <v>150</v>
      </c>
      <c r="B44" s="5" t="s">
        <v>193</v>
      </c>
      <c r="C44" s="6" t="s">
        <v>194</v>
      </c>
      <c r="D44" s="5" t="s">
        <v>195</v>
      </c>
      <c r="E44" s="7" t="s">
        <v>116</v>
      </c>
      <c r="F44" s="7" t="s">
        <v>16</v>
      </c>
      <c r="G44" s="7" t="s">
        <v>196</v>
      </c>
      <c r="H44" s="5" t="s">
        <v>15</v>
      </c>
      <c r="I44" s="8"/>
      <c r="J44" s="4">
        <v>29.08</v>
      </c>
      <c r="K44" s="15">
        <f t="shared" si="0"/>
        <v>0</v>
      </c>
    </row>
    <row r="45" spans="1:11" ht="33.75">
      <c r="A45" s="14">
        <v>153</v>
      </c>
      <c r="B45" s="5" t="s">
        <v>197</v>
      </c>
      <c r="C45" s="1" t="s">
        <v>198</v>
      </c>
      <c r="D45" s="5" t="s">
        <v>199</v>
      </c>
      <c r="E45" s="7" t="s">
        <v>200</v>
      </c>
      <c r="F45" s="7" t="s">
        <v>16</v>
      </c>
      <c r="G45" s="7" t="s">
        <v>201</v>
      </c>
      <c r="H45" s="5" t="s">
        <v>15</v>
      </c>
      <c r="I45" s="8"/>
      <c r="J45" s="4">
        <v>30.35</v>
      </c>
      <c r="K45" s="15">
        <f t="shared" si="0"/>
        <v>0</v>
      </c>
    </row>
    <row r="46" spans="1:12" ht="21.75" customHeight="1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  <c r="K46" s="16">
        <f>SUM(K7:K45)</f>
        <v>0</v>
      </c>
      <c r="L46">
        <v>0.1</v>
      </c>
    </row>
    <row r="47" spans="1:11" ht="18.75" customHeight="1">
      <c r="A47" s="17" t="s">
        <v>5</v>
      </c>
      <c r="B47" s="17"/>
      <c r="C47" s="17"/>
      <c r="D47" s="17"/>
      <c r="E47" s="17"/>
      <c r="F47" s="17"/>
      <c r="G47" s="17"/>
      <c r="H47" s="17"/>
      <c r="I47" s="17"/>
      <c r="J47" s="17"/>
      <c r="K47" s="16">
        <f>K46*L46</f>
        <v>0</v>
      </c>
    </row>
    <row r="48" spans="1:11" ht="18" customHeight="1">
      <c r="A48" s="17" t="s">
        <v>4</v>
      </c>
      <c r="B48" s="17"/>
      <c r="C48" s="17"/>
      <c r="D48" s="17"/>
      <c r="E48" s="17"/>
      <c r="F48" s="17"/>
      <c r="G48" s="17"/>
      <c r="H48" s="17"/>
      <c r="I48" s="17"/>
      <c r="J48" s="17"/>
      <c r="K48" s="16">
        <f>K46+K47</f>
        <v>0</v>
      </c>
    </row>
  </sheetData>
  <sheetProtection/>
  <mergeCells count="5">
    <mergeCell ref="A47:J47"/>
    <mergeCell ref="A48:J48"/>
    <mergeCell ref="A46:J46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2015-03-24T19:44:37Z</cp:lastPrinted>
  <dcterms:created xsi:type="dcterms:W3CDTF">2014-01-17T13:07:43Z</dcterms:created>
  <dcterms:modified xsi:type="dcterms:W3CDTF">2016-06-27T11:38:31Z</dcterms:modified>
  <cp:category/>
  <cp:version/>
  <cp:contentType/>
  <cp:contentStatus/>
</cp:coreProperties>
</file>