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75" windowHeight="11895" activeTab="0"/>
  </bookViews>
  <sheets>
    <sheet name="PharmaSwiss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<sst xmlns="http://schemas.openxmlformats.org/spreadsheetml/2006/main" count="65" uniqueCount="57">
  <si>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Партија</t>
  </si>
  <si>
    <t>Предмет набавке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</si>
  <si>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</si>
  <si>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</si>
  <si>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</si>
  <si>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</si>
  <si>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</si>
  <si>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</si>
  <si>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</si>
  <si>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</si>
  <si>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</si>
  <si>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</si>
  <si>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</si>
  <si>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</si>
  <si>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>komad</t>
  </si>
  <si>
    <t>rastvor za injekciju</t>
  </si>
  <si>
    <t xml:space="preserve">Количина </t>
  </si>
  <si>
    <t>Назив добављача: "PharmaSwiss" d.o.o.</t>
  </si>
  <si>
    <t>palonosetron</t>
  </si>
  <si>
    <t>0124574</t>
  </si>
  <si>
    <t>Aloxi</t>
  </si>
  <si>
    <t>PharmaSwiss d.o.o.</t>
  </si>
  <si>
    <t>250mcg/5ml</t>
  </si>
  <si>
    <t>antitrombin III</t>
  </si>
  <si>
    <t>0062170 / 0062161 / 0062163</t>
  </si>
  <si>
    <t>KyberninP 500 / Antitrombin III Baxter / Atenativ 500</t>
  </si>
  <si>
    <t>CSL Behring GMBH / BAXTER AG / OCTAPHARMA AB</t>
  </si>
  <si>
    <t>prašak i rastvarač za rastvor za injekciju/infuziju</t>
  </si>
  <si>
    <t>500i.j./10ml * 500i.j./10ml * 50i.j./ml</t>
  </si>
  <si>
    <t>streptokinaza</t>
  </si>
  <si>
    <t>0064052</t>
  </si>
  <si>
    <t>Streptase</t>
  </si>
  <si>
    <t>CSL Behring GMBH</t>
  </si>
  <si>
    <t>prašak za rastvor za injekciju/infuziju</t>
  </si>
  <si>
    <t>1500000i.j.</t>
  </si>
  <si>
    <t>fibrinogen, koagulacioni faktor XIII, humani,  aprotinin, trombin, kalcijum hlorid, (90 mg+ 60 U + 1000 KIU + 500 i.j.+ 5,9 mg)/ml</t>
  </si>
  <si>
    <t>9067081</t>
  </si>
  <si>
    <t>Beriplast P Combi Set 1ml</t>
  </si>
  <si>
    <t>CSL Behring</t>
  </si>
  <si>
    <t>prašak i rastvarač za lepak za tkivo</t>
  </si>
  <si>
    <t>90mg/1ml+60U/1ml+1000KIU/1ml+500i.j./1ml+5.9mg/1ml</t>
  </si>
  <si>
    <t>set</t>
  </si>
  <si>
    <t>fibrinogen, koagulacioni faktor XIII, humani,  aprotinin, trombin, kalcijum hlorid, (270 mg+ 180 U + 3000 KIU + 1500 i.j.+ 17,7 mg)/3 ml</t>
  </si>
  <si>
    <t>9067082</t>
  </si>
  <si>
    <t>Beriplast P Combi Set 3ml</t>
  </si>
  <si>
    <t>270mg/3ml+180U/3ml+3000KIU/3ml+1500i.j./3ml+17.7mg/3ml</t>
  </si>
  <si>
    <t>toksin clostridium botulinum tip A</t>
  </si>
  <si>
    <t>0082111</t>
  </si>
  <si>
    <t>Dysport</t>
  </si>
  <si>
    <t>IPSEN BIOPHARM LIMITED</t>
  </si>
  <si>
    <t>prašak za rastvor za injekciju</t>
  </si>
  <si>
    <t>500LD50jed</t>
  </si>
  <si>
    <t>paracetamol</t>
  </si>
  <si>
    <t>0086930</t>
  </si>
  <si>
    <t>Paracetamol PharmaSwiss</t>
  </si>
  <si>
    <t>rastvor za infuziju</t>
  </si>
  <si>
    <t>10mg/ml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</si>
</sst>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7" fillId="33" borderId="10" xfId="0" applyFont="1" applyFill="1" applyBorder="1" applyAlignment="1">
      <alignment horizontal="center" vertical="center" wrapText="1"/>
    </xf>
    <xf numFmtId="0" fontId="2" fillId="33" borderId="10" xfId="58" applyNumberFormat="1" applyFont="1" applyFill="1" applyBorder="1" applyAlignment="1">
      <alignment horizontal="center" vertical="center" wrapText="1"/>
      <protection/>
    </xf>
    <xf numFmtId="4" fontId="38" fillId="0" borderId="10" xfId="0" applyNumberFormat="1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4" fontId="38" fillId="33" borderId="10" xfId="0" applyNumberFormat="1" applyFont="1" applyFill="1" applyBorder="1" applyAlignment="1">
      <alignment horizontal="center" vertical="center"/>
    </xf>
    <xf numFmtId="0" fontId="3" fillId="0" borderId="11" xfId="57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 quotePrefix="1">
      <alignment horizontal="center" vertical="center" wrapText="1"/>
      <protection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3" fontId="2" fillId="0" borderId="10" xfId="55" applyNumberFormat="1" applyFont="1" applyFill="1" applyBorder="1" applyAlignment="1">
      <alignment horizontal="center" vertical="center" wrapText="1"/>
      <protection/>
    </xf>
    <xf numFmtId="4" fontId="37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38" fillId="33" borderId="10" xfId="0" applyFont="1" applyFill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5.8515625" style="0" customWidth="1"/>
    <col min="2" max="2" width="14.00390625" style="0" customWidth="1"/>
    <col min="3" max="3" width="9.57421875" style="0" customWidth="1"/>
    <col min="4" max="4" width="15.00390625" style="0" customWidth="1"/>
    <col min="5" max="5" width="23.140625" style="0" customWidth="1"/>
    <col min="6" max="6" width="13.421875" style="0" customWidth="1"/>
    <col min="7" max="7" width="11.28125" style="0" customWidth="1"/>
    <col min="8" max="9" width="12.28125" style="0" customWidth="1"/>
    <col min="10" max="10" width="15.140625" style="0" customWidth="1"/>
    <col min="11" max="11" width="18.7109375" style="0" customWidth="1"/>
    <col min="12" max="12" width="0" style="0" hidden="1" customWidth="1"/>
  </cols>
  <sheetData>
    <row r="2" spans="1:11" ht="12.75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4" spans="1:4" ht="12.75">
      <c r="A4" s="18" t="s">
        <v>17</v>
      </c>
      <c r="B4" s="18"/>
      <c r="C4" s="18"/>
      <c r="D4" s="18"/>
    </row>
    <row r="6" spans="1:11" ht="48" customHeight="1">
      <c r="A6" s="4" t="s">
        <v>0</v>
      </c>
      <c r="B6" s="4" t="s">
        <v>1</v>
      </c>
      <c r="C6" s="4" t="s">
        <v>13</v>
      </c>
      <c r="D6" s="4" t="s">
        <v>6</v>
      </c>
      <c r="E6" s="4" t="s">
        <v>8</v>
      </c>
      <c r="F6" s="4" t="s">
        <v>11</v>
      </c>
      <c r="G6" s="5" t="s">
        <v>10</v>
      </c>
      <c r="H6" s="5" t="s">
        <v>9</v>
      </c>
      <c r="I6" s="4" t="s">
        <v>16</v>
      </c>
      <c r="J6" s="4" t="s">
        <v>2</v>
      </c>
      <c r="K6" s="4" t="s">
        <v>3</v>
      </c>
    </row>
    <row r="7" spans="1:11" ht="24">
      <c r="A7" s="9">
        <v>8</v>
      </c>
      <c r="B7" s="10" t="s">
        <v>18</v>
      </c>
      <c r="C7" s="11" t="s">
        <v>19</v>
      </c>
      <c r="D7" s="12" t="s">
        <v>20</v>
      </c>
      <c r="E7" s="12" t="s">
        <v>21</v>
      </c>
      <c r="F7" s="10" t="s">
        <v>15</v>
      </c>
      <c r="G7" s="12" t="s">
        <v>22</v>
      </c>
      <c r="H7" s="12" t="s">
        <v>14</v>
      </c>
      <c r="I7" s="13"/>
      <c r="J7" s="3">
        <v>5185.01</v>
      </c>
      <c r="K7" s="6">
        <f aca="true" t="shared" si="0" ref="K7:K13">I7*J7</f>
        <v>0</v>
      </c>
    </row>
    <row r="8" spans="1:11" ht="48">
      <c r="A8" s="9">
        <v>13</v>
      </c>
      <c r="B8" s="12" t="s">
        <v>23</v>
      </c>
      <c r="C8" s="11" t="s">
        <v>24</v>
      </c>
      <c r="D8" s="12" t="s">
        <v>25</v>
      </c>
      <c r="E8" s="12" t="s">
        <v>26</v>
      </c>
      <c r="F8" s="12" t="s">
        <v>27</v>
      </c>
      <c r="G8" s="12" t="s">
        <v>28</v>
      </c>
      <c r="H8" s="12" t="s">
        <v>14</v>
      </c>
      <c r="I8" s="13"/>
      <c r="J8" s="14">
        <v>24946.35</v>
      </c>
      <c r="K8" s="6">
        <f t="shared" si="0"/>
        <v>0</v>
      </c>
    </row>
    <row r="9" spans="1:11" ht="36">
      <c r="A9" s="9">
        <v>24</v>
      </c>
      <c r="B9" s="12" t="s">
        <v>29</v>
      </c>
      <c r="C9" s="1" t="s">
        <v>30</v>
      </c>
      <c r="D9" s="12" t="s">
        <v>31</v>
      </c>
      <c r="E9" s="2" t="s">
        <v>32</v>
      </c>
      <c r="F9" s="12" t="s">
        <v>33</v>
      </c>
      <c r="G9" s="12" t="s">
        <v>34</v>
      </c>
      <c r="H9" s="12" t="s">
        <v>14</v>
      </c>
      <c r="I9" s="13"/>
      <c r="J9" s="3">
        <v>12185</v>
      </c>
      <c r="K9" s="6">
        <f t="shared" si="0"/>
        <v>0</v>
      </c>
    </row>
    <row r="10" spans="1:11" ht="120">
      <c r="A10" s="9">
        <v>31</v>
      </c>
      <c r="B10" s="12" t="s">
        <v>35</v>
      </c>
      <c r="C10" s="11" t="s">
        <v>36</v>
      </c>
      <c r="D10" s="12" t="s">
        <v>37</v>
      </c>
      <c r="E10" s="12" t="s">
        <v>38</v>
      </c>
      <c r="F10" s="12" t="s">
        <v>39</v>
      </c>
      <c r="G10" s="12" t="s">
        <v>40</v>
      </c>
      <c r="H10" s="12" t="s">
        <v>41</v>
      </c>
      <c r="I10" s="13"/>
      <c r="J10" s="3">
        <v>10810.46</v>
      </c>
      <c r="K10" s="7">
        <f t="shared" si="0"/>
        <v>0</v>
      </c>
    </row>
    <row r="11" spans="1:11" ht="132">
      <c r="A11" s="9">
        <v>32</v>
      </c>
      <c r="B11" s="12" t="s">
        <v>42</v>
      </c>
      <c r="C11" s="11" t="s">
        <v>43</v>
      </c>
      <c r="D11" s="12" t="s">
        <v>44</v>
      </c>
      <c r="E11" s="12" t="s">
        <v>38</v>
      </c>
      <c r="F11" s="12" t="s">
        <v>39</v>
      </c>
      <c r="G11" s="12" t="s">
        <v>45</v>
      </c>
      <c r="H11" s="12" t="s">
        <v>41</v>
      </c>
      <c r="I11" s="13"/>
      <c r="J11" s="3">
        <v>31710.84</v>
      </c>
      <c r="K11" s="7">
        <f t="shared" si="0"/>
        <v>0</v>
      </c>
    </row>
    <row r="12" spans="1:11" ht="36">
      <c r="A12" s="9">
        <v>130</v>
      </c>
      <c r="B12" s="12" t="s">
        <v>46</v>
      </c>
      <c r="C12" s="11" t="s">
        <v>47</v>
      </c>
      <c r="D12" s="12" t="s">
        <v>48</v>
      </c>
      <c r="E12" s="12" t="s">
        <v>49</v>
      </c>
      <c r="F12" s="12" t="s">
        <v>50</v>
      </c>
      <c r="G12" s="12" t="s">
        <v>51</v>
      </c>
      <c r="H12" s="12" t="s">
        <v>14</v>
      </c>
      <c r="I12" s="13"/>
      <c r="J12" s="3">
        <v>27799.18</v>
      </c>
      <c r="K12" s="7">
        <f t="shared" si="0"/>
        <v>0</v>
      </c>
    </row>
    <row r="13" spans="1:11" ht="24">
      <c r="A13" s="9">
        <v>146</v>
      </c>
      <c r="B13" s="12" t="s">
        <v>52</v>
      </c>
      <c r="C13" s="11" t="s">
        <v>53</v>
      </c>
      <c r="D13" s="12" t="s">
        <v>54</v>
      </c>
      <c r="E13" s="12" t="s">
        <v>21</v>
      </c>
      <c r="F13" s="12" t="s">
        <v>55</v>
      </c>
      <c r="G13" s="12" t="s">
        <v>56</v>
      </c>
      <c r="H13" s="12" t="s">
        <v>14</v>
      </c>
      <c r="I13" s="13"/>
      <c r="J13" s="3">
        <v>170.41</v>
      </c>
      <c r="K13" s="7">
        <f t="shared" si="0"/>
        <v>0</v>
      </c>
    </row>
    <row r="14" spans="1:12" ht="21.75" customHeight="1">
      <c r="A14" s="16" t="s">
        <v>7</v>
      </c>
      <c r="B14" s="16"/>
      <c r="C14" s="16"/>
      <c r="D14" s="16"/>
      <c r="E14" s="16"/>
      <c r="F14" s="16"/>
      <c r="G14" s="16"/>
      <c r="H14" s="16"/>
      <c r="I14" s="16"/>
      <c r="J14" s="16"/>
      <c r="K14" s="8">
        <f>SUM(K7:K13)</f>
        <v>0</v>
      </c>
      <c r="L14">
        <v>0.1</v>
      </c>
    </row>
    <row r="15" spans="1:11" ht="18.75" customHeight="1">
      <c r="A15" s="15" t="s">
        <v>5</v>
      </c>
      <c r="B15" s="15"/>
      <c r="C15" s="15"/>
      <c r="D15" s="15"/>
      <c r="E15" s="15"/>
      <c r="F15" s="15"/>
      <c r="G15" s="15"/>
      <c r="H15" s="15"/>
      <c r="I15" s="15"/>
      <c r="J15" s="15"/>
      <c r="K15" s="8">
        <f>K14*L14</f>
        <v>0</v>
      </c>
    </row>
    <row r="16" spans="1:11" ht="18" customHeight="1">
      <c r="A16" s="15" t="s">
        <v>4</v>
      </c>
      <c r="B16" s="15"/>
      <c r="C16" s="15"/>
      <c r="D16" s="15"/>
      <c r="E16" s="15"/>
      <c r="F16" s="15"/>
      <c r="G16" s="15"/>
      <c r="H16" s="15"/>
      <c r="I16" s="15"/>
      <c r="J16" s="15"/>
      <c r="K16" s="8">
        <f>K14+K15</f>
        <v>0</v>
      </c>
    </row>
  </sheetData>
  <sheetProtection/>
  <mergeCells count="5">
    <mergeCell ref="A15:J15"/>
    <mergeCell ref="A16:J16"/>
    <mergeCell ref="A14:J14"/>
    <mergeCell ref="A2:K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Milica Pavlovic</cp:lastModifiedBy>
  <cp:lastPrinted>2015-03-24T19:29:15Z</cp:lastPrinted>
  <dcterms:created xsi:type="dcterms:W3CDTF">2014-01-17T13:07:43Z</dcterms:created>
  <dcterms:modified xsi:type="dcterms:W3CDTF">2016-06-27T11:39:34Z</dcterms:modified>
  <cp:category/>
  <cp:version/>
  <cp:contentType/>
  <cp:contentStatus/>
</cp:coreProperties>
</file>