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21"/>
  </bookViews>
  <sheets>
    <sheet name="Дом здравља „Бач“, Бач " sheetId="1" r:id="rId1"/>
    <sheet name="ДЗ „Др Младен Стојановић“ " sheetId="2" r:id="rId2"/>
    <sheet name="Дом здравља „Бачки Петровац“" sheetId="3" r:id="rId3"/>
    <sheet name="ДЗ „Др Душан Савић Дода“" sheetId="4" r:id="rId4"/>
    <sheet name="Дом здравља „Бечеј“, Бечеј" sheetId="5" r:id="rId5"/>
    <sheet name="Дом здравља „Жабаљ“, Жабаљ" sheetId="6" r:id="rId6"/>
    <sheet name="ДЗ „Др Ђорђе Бастић“, Србобран" sheetId="7" r:id="rId7"/>
    <sheet name="Дом здравља „Темерин“, Темерин" sheetId="8" r:id="rId8"/>
    <sheet name="Дом здравља „Тител“, Тител" sheetId="9" r:id="rId9"/>
    <sheet name="ДЗ „Нови Сад“, Нови Сад" sheetId="10" r:id="rId10"/>
    <sheet name="СБ за реум.бол. НС" sheetId="11" r:id="rId11"/>
    <sheet name="Инст.за онк.Вој.Срем.Кам" sheetId="12" r:id="rId12"/>
    <sheet name="Инст.за плућ.бол.Вој.Срем.Кам" sheetId="13" r:id="rId13"/>
    <sheet name="Инст.за карди.бол.Вој.Срем.Кам." sheetId="14" r:id="rId14"/>
    <sheet name="Инст.за здрав.заш.дец.и омл НС" sheetId="15" r:id="rId15"/>
    <sheet name="Клин.за стомат.Вој.НС" sheetId="16" r:id="rId16"/>
    <sheet name="ЗЗЗЗР Нови Сад" sheetId="17" r:id="rId17"/>
    <sheet name="ЗЗЗСНС" sheetId="18" r:id="rId18"/>
    <sheet name="ЗЗХМПНС" sheetId="19" r:id="rId19"/>
    <sheet name="Дом здравља „Вељко Влаховић&quot;" sheetId="20" r:id="rId20"/>
    <sheet name="Општа болница Врбас, Врбас" sheetId="21" r:id="rId21"/>
    <sheet name="Клинички центар Војводине" sheetId="22" r:id="rId22"/>
  </sheets>
  <definedNames/>
  <calcPr fullCalcOnLoad="1"/>
</workbook>
</file>

<file path=xl/sharedStrings.xml><?xml version="1.0" encoding="utf-8"?>
<sst xmlns="http://schemas.openxmlformats.org/spreadsheetml/2006/main" count="176" uniqueCount="29">
  <si>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</si>
  <si>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</si>
  <si>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</si>
  <si>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</si>
  <si>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</si>
  <si>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</si>
  <si>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</si>
  <si>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 xml:space="preserve">Дом здравља „Бач“, Бач </t>
  </si>
  <si>
    <t>Дом здравља „Др Младен Стојановић“, Бачка Паланка</t>
  </si>
  <si>
    <t>Дом здравља „Бачки Петровац“, Бачки Петровац</t>
  </si>
  <si>
    <t>Дом здравља „Др Душан Савић Дода“, Беочин</t>
  </si>
  <si>
    <t>Дом здравља „Бечеј“, Бечеј</t>
  </si>
  <si>
    <t>Дом здравља „Жабаљ“, Жабаљ</t>
  </si>
  <si>
    <t>Дом здравља „Др Ђорђе Бастић“, Србобран</t>
  </si>
  <si>
    <t>Дом здравља „Темерин“, Темерин</t>
  </si>
  <si>
    <t>Дом здравља „Тител“, Тител</t>
  </si>
  <si>
    <t>Дом здравља „Нови Сад“, Нови Сад</t>
  </si>
  <si>
    <t>Специјална болница за реуматске болести Нови Сад, Нови Сад</t>
  </si>
  <si>
    <t>Институт за онкологију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</si>
  <si>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</si>
  <si>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</si>
  <si>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Институт за здравствену заштиту деце и омладине Војводине, Нови Сад</t>
  </si>
  <si>
    <t>Клиника за стоматологију Војводине, Нови Сад</t>
  </si>
  <si>
    <t>Завод за здравствену заштиту студената Нови Сад, Нови Сад</t>
  </si>
  <si>
    <t>Завод за хитну медицинску помоћ Нови Сад, Нови Сад</t>
  </si>
  <si>
    <t>Дом здравља „Вељко Влаховић“, Врбас</t>
  </si>
  <si>
    <t>Општа болница Врбас, Врбас</t>
  </si>
  <si>
    <t>Клинички центар Војводине, Нови Сад</t>
  </si>
  <si>
    <t>Завод за здравствену заштиту радника Нови Сад, Нови Сад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</si>
</sst>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18</v>
      </c>
      <c r="B3" s="11" t="s">
        <v>7</v>
      </c>
      <c r="C3" s="16">
        <v>171600</v>
      </c>
      <c r="D3" s="14">
        <v>5.34</v>
      </c>
      <c r="E3" s="15">
        <f>C3*D3</f>
        <v>916344</v>
      </c>
      <c r="F3" s="15">
        <f>G3-E3</f>
        <v>183268.80000000005</v>
      </c>
      <c r="G3" s="15">
        <f>E3*1.2</f>
        <v>1099612.8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16</v>
      </c>
      <c r="C3" s="16">
        <v>2090000</v>
      </c>
      <c r="D3" s="14">
        <v>5.34</v>
      </c>
      <c r="E3" s="15">
        <f>C3*D3</f>
        <v>11160600</v>
      </c>
      <c r="F3" s="15">
        <f>G3-E3</f>
        <v>2232120</v>
      </c>
      <c r="G3" s="15">
        <f>E3*1.2</f>
        <v>13392720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F3" sqref="F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17</v>
      </c>
      <c r="C3" s="16">
        <v>167200</v>
      </c>
      <c r="D3" s="14">
        <v>5.34</v>
      </c>
      <c r="E3" s="15">
        <f>SUM(C3*D3)</f>
        <v>892848</v>
      </c>
      <c r="F3" s="15">
        <f>G3-E3</f>
        <v>178569.59999999986</v>
      </c>
      <c r="G3" s="15">
        <f>E3*1.2</f>
        <v>1071417.5999999999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18</v>
      </c>
      <c r="C3" s="16">
        <v>2530000</v>
      </c>
      <c r="D3" s="14">
        <v>5.34</v>
      </c>
      <c r="E3" s="15">
        <f>C3*D3</f>
        <v>13510200</v>
      </c>
      <c r="F3" s="15">
        <f>G3-E3</f>
        <v>2702040</v>
      </c>
      <c r="G3" s="15">
        <f>E3*1.2</f>
        <v>16212240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19</v>
      </c>
      <c r="C3" s="16">
        <v>2134000</v>
      </c>
      <c r="D3" s="14">
        <v>5.34</v>
      </c>
      <c r="E3" s="15">
        <f>C3*D3</f>
        <v>11395560</v>
      </c>
      <c r="F3" s="15">
        <f>G3-E3</f>
        <v>2279112</v>
      </c>
      <c r="G3" s="15">
        <f>E3*1.2</f>
        <v>13674672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20</v>
      </c>
      <c r="C3" s="16">
        <v>2970000</v>
      </c>
      <c r="D3" s="14">
        <v>5.34</v>
      </c>
      <c r="E3" s="15">
        <f>C3*D3</f>
        <v>15859800</v>
      </c>
      <c r="F3" s="15">
        <f>G3-E3</f>
        <v>3171960</v>
      </c>
      <c r="G3" s="15">
        <f>E3*1.2</f>
        <v>19031760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21</v>
      </c>
      <c r="C3" s="16">
        <v>1881000</v>
      </c>
      <c r="D3" s="14">
        <v>5.34</v>
      </c>
      <c r="E3" s="15">
        <f>C3*D3</f>
        <v>10044540</v>
      </c>
      <c r="F3" s="15">
        <f>G3-E3</f>
        <v>2008908</v>
      </c>
      <c r="G3" s="15">
        <f>E3*1.2</f>
        <v>12053448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22</v>
      </c>
      <c r="C3" s="16">
        <v>132000</v>
      </c>
      <c r="D3" s="14">
        <v>5.34</v>
      </c>
      <c r="E3" s="15">
        <f>C3*D3</f>
        <v>704880</v>
      </c>
      <c r="F3" s="15">
        <f>G3-E3</f>
        <v>140976</v>
      </c>
      <c r="G3" s="15">
        <f>E3*1.2</f>
        <v>845856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" sqref="B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28</v>
      </c>
      <c r="C3" s="16">
        <v>71500</v>
      </c>
      <c r="D3" s="14">
        <v>5.34</v>
      </c>
      <c r="E3" s="15">
        <f>C3*D3</f>
        <v>381810</v>
      </c>
      <c r="F3" s="15">
        <f>G3-E3</f>
        <v>76362</v>
      </c>
      <c r="G3" s="15">
        <f>E3*1.2</f>
        <v>458172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23</v>
      </c>
      <c r="C3" s="16">
        <v>110000</v>
      </c>
      <c r="D3" s="14">
        <v>5.34</v>
      </c>
      <c r="E3" s="15">
        <f>C3*D3</f>
        <v>587400</v>
      </c>
      <c r="F3" s="15">
        <f>G3-E3</f>
        <v>117480</v>
      </c>
      <c r="G3" s="15">
        <f>E3*1.2</f>
        <v>704880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24</v>
      </c>
      <c r="C3" s="16">
        <v>154000</v>
      </c>
      <c r="D3" s="14">
        <v>5.34</v>
      </c>
      <c r="E3" s="15">
        <f>C3*D3</f>
        <v>822360</v>
      </c>
      <c r="F3" s="15">
        <f>G3-E3</f>
        <v>164472</v>
      </c>
      <c r="G3" s="15">
        <f>E3*1.2</f>
        <v>986832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8</v>
      </c>
      <c r="C3" s="17">
        <v>642400</v>
      </c>
      <c r="D3" s="14">
        <v>5.34</v>
      </c>
      <c r="E3" s="15">
        <f>C3*D3</f>
        <v>3430416</v>
      </c>
      <c r="F3" s="15">
        <f>G3-E3</f>
        <v>686083.1999999997</v>
      </c>
      <c r="G3" s="15">
        <f>E3*1.2</f>
        <v>4116499.1999999997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25</v>
      </c>
      <c r="C3" s="16">
        <v>440000</v>
      </c>
      <c r="D3" s="14">
        <v>5.34</v>
      </c>
      <c r="E3" s="15">
        <f>C3*D3</f>
        <v>2349600</v>
      </c>
      <c r="F3" s="15">
        <f>G3-E3</f>
        <v>469920</v>
      </c>
      <c r="G3" s="15">
        <f>E3*1.2</f>
        <v>2819520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26</v>
      </c>
      <c r="C3" s="16">
        <v>198000</v>
      </c>
      <c r="D3" s="14">
        <v>5.34</v>
      </c>
      <c r="E3" s="15">
        <f>C3*D3</f>
        <v>1057320</v>
      </c>
      <c r="F3" s="15">
        <f>G3-E3</f>
        <v>211464</v>
      </c>
      <c r="G3" s="15">
        <f>E3*1.2</f>
        <v>1268784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8.421875" style="0" bestFit="1" customWidth="1"/>
    <col min="2" max="2" width="36.00390625" style="0" customWidth="1"/>
    <col min="3" max="3" width="25.421875" style="0" customWidth="1"/>
    <col min="4" max="7" width="17.421875" style="0" customWidth="1"/>
  </cols>
  <sheetData>
    <row r="2" spans="1:7" s="1" customFormat="1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s="1" customFormat="1" ht="25.5" customHeight="1">
      <c r="A3" s="10">
        <v>18</v>
      </c>
      <c r="B3" s="11" t="s">
        <v>27</v>
      </c>
      <c r="C3" s="16">
        <v>8800000</v>
      </c>
      <c r="D3" s="14">
        <v>5.34</v>
      </c>
      <c r="E3" s="15">
        <f>C3*D3</f>
        <v>46992000</v>
      </c>
      <c r="F3" s="15">
        <f>G3-E3</f>
        <v>9398400</v>
      </c>
      <c r="G3" s="15">
        <f>E3*1.2</f>
        <v>56390400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9</v>
      </c>
      <c r="C3" s="16">
        <v>121000</v>
      </c>
      <c r="D3" s="14">
        <v>5.34</v>
      </c>
      <c r="E3" s="15">
        <f>C3*D3</f>
        <v>646140</v>
      </c>
      <c r="F3" s="15">
        <f>G3-E3</f>
        <v>129228</v>
      </c>
      <c r="G3" s="15">
        <f>E3*1.2</f>
        <v>775368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10</v>
      </c>
      <c r="C3" s="16">
        <v>138600</v>
      </c>
      <c r="D3" s="14">
        <v>5.34</v>
      </c>
      <c r="E3" s="15">
        <f>C3*D3</f>
        <v>740124</v>
      </c>
      <c r="F3" s="15">
        <f>G3-E3</f>
        <v>148024.79999999993</v>
      </c>
      <c r="G3" s="15">
        <f>E3*1.2</f>
        <v>888148.7999999999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11</v>
      </c>
      <c r="C3" s="16">
        <v>286000</v>
      </c>
      <c r="D3" s="14">
        <v>5.34</v>
      </c>
      <c r="E3" s="15">
        <f>C3*D3</f>
        <v>1527240</v>
      </c>
      <c r="F3" s="15">
        <f>G3-E3</f>
        <v>305448</v>
      </c>
      <c r="G3" s="15">
        <f>E3*1.2</f>
        <v>1832688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12</v>
      </c>
      <c r="C3" s="16">
        <v>116600</v>
      </c>
      <c r="D3" s="14">
        <v>5.34</v>
      </c>
      <c r="E3" s="15">
        <f>C3*D3</f>
        <v>622644</v>
      </c>
      <c r="F3" s="15">
        <f>G3-E3</f>
        <v>124528.79999999993</v>
      </c>
      <c r="G3" s="15">
        <f>E3*1.2</f>
        <v>747172.7999999999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13</v>
      </c>
      <c r="C3" s="16">
        <v>133100</v>
      </c>
      <c r="D3" s="14">
        <v>5.34</v>
      </c>
      <c r="E3" s="15">
        <f>C3*D3</f>
        <v>710754</v>
      </c>
      <c r="F3" s="15">
        <f>G3-E3</f>
        <v>142150.79999999993</v>
      </c>
      <c r="G3" s="15">
        <f>E3*1.2</f>
        <v>852904.7999999999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14</v>
      </c>
      <c r="C3" s="16">
        <v>352000</v>
      </c>
      <c r="D3" s="14">
        <v>5.34</v>
      </c>
      <c r="E3" s="15">
        <f>C3*D3</f>
        <v>1879680</v>
      </c>
      <c r="F3" s="15">
        <f>G3-E3</f>
        <v>375936</v>
      </c>
      <c r="G3" s="15">
        <f>E3*1.2</f>
        <v>2255616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1" t="s">
        <v>15</v>
      </c>
      <c r="C3" s="16">
        <v>115500</v>
      </c>
      <c r="D3" s="14">
        <v>5.34</v>
      </c>
      <c r="E3" s="15">
        <f>C3*D3</f>
        <v>616770</v>
      </c>
      <c r="F3" s="15">
        <f>G3-E3</f>
        <v>123354</v>
      </c>
      <c r="G3" s="15">
        <f>E3*1.2</f>
        <v>740124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2015-07-29T10:19:49Z</dcterms:modified>
  <cp:category/>
  <cp:version/>
  <cp:contentType/>
  <cp:contentStatus/>
</cp:coreProperties>
</file>