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a.tankosic\Desktop\KD EL. ENERGIJA - 08.07.2016\"/>
    </mc:Choice>
  </mc:AlternateContent>
  <bookViews>
    <workbookView xWindow="0" yWindow="0" windowWidth="28800" windowHeight="11835" activeTab="3"/>
  </bookViews>
  <sheets>
    <sheet name="ZDRAVSTVENE USTANOVE" sheetId="1" r:id="rId1"/>
    <sheet name="RFZO" sheetId="3" r:id="rId2"/>
    <sheet name="RFPIO" sheetId="6" r:id="rId3"/>
    <sheet name="REKAPITULACIJA" sheetId="4" r:id="rId4"/>
  </sheets>
  <definedNames>
    <definedName name="_xlnm.Print_Area" localSheetId="0">'ZDRAVSTVENE USTANOVE'!$A$1:$E$271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4" l="1"/>
  <c r="D6" i="4"/>
  <c r="E271" i="1" l="1"/>
  <c r="D57" i="3" l="1"/>
  <c r="D8" i="4" l="1"/>
  <c r="D67" i="6" l="1"/>
  <c r="E196" i="1" l="1"/>
</calcChain>
</file>

<file path=xl/sharedStrings.xml><?xml version="1.0" encoding="utf-8"?>
<sst xmlns="http://schemas.openxmlformats.org/spreadsheetml/2006/main" count="656" uniqueCount="630">
  <si>
    <t>НАЗИВ 
ЗДРАВСТВЕНЕ УСТАНОВЕ</t>
  </si>
  <si>
    <t>ОРГАНИЗАЦИОНА ЈЕДИНИЦА РФЗО</t>
  </si>
  <si>
    <t xml:space="preserve">Ред. Бр. </t>
  </si>
  <si>
    <t>Дом здравља Бољевац</t>
  </si>
  <si>
    <t>Драгише Петровића бр.41</t>
  </si>
  <si>
    <t>Здравствени центар Књажевац</t>
  </si>
  <si>
    <t>4.јули бр.2, 19350 Књажевац</t>
  </si>
  <si>
    <t>Здравствени центар Зајечар</t>
  </si>
  <si>
    <t>Расадничка бб Зајечар</t>
  </si>
  <si>
    <t>Специјална болница за рехабилитацију Гамзиград</t>
  </si>
  <si>
    <t>Банјски трг 12 19228 Гамзиградска Бања, Зајечар</t>
  </si>
  <si>
    <t>ФИЛИЈАЛА ЗАЈЕЧАР</t>
  </si>
  <si>
    <t>Дом здравља Велико Градиште</t>
  </si>
  <si>
    <t>Војводе Путника 28
Велико Градиште</t>
  </si>
  <si>
    <t>Дом здравља Жагубица</t>
  </si>
  <si>
    <t>Николе Пашића 22
Жагубица</t>
  </si>
  <si>
    <t>Дом здравља Жабари</t>
  </si>
  <si>
    <t>Кнеза Милоша бб
Жабари</t>
  </si>
  <si>
    <t>Дом здравља Голубац</t>
  </si>
  <si>
    <t>Трг палих бораца бб
Голубац</t>
  </si>
  <si>
    <t>Дом здравља Кучево</t>
  </si>
  <si>
    <t>Жике Поповића 48
Кучево</t>
  </si>
  <si>
    <t>Дом здравља Мало Црниће</t>
  </si>
  <si>
    <t>Стишка бб
Мало Црниће</t>
  </si>
  <si>
    <t>Дом здравља Пожаревац</t>
  </si>
  <si>
    <t>Јована Шербановића 12
Пожаревац</t>
  </si>
  <si>
    <t>Општа болница Пожаревац</t>
  </si>
  <si>
    <t>Братства јединства 135
Пожаревац</t>
  </si>
  <si>
    <t>Дом здравља Петровац на Млави</t>
  </si>
  <si>
    <t>Моравска бр.2
Петровац на Млави</t>
  </si>
  <si>
    <t>Општа болница Петровац на Млави</t>
  </si>
  <si>
    <t>ФИЛИЈАЛА ПОЖАРЕВАЦ</t>
  </si>
  <si>
    <t>ОПШТА БОЛНИЦА БОР</t>
  </si>
  <si>
    <t>Драгише Мишовића 1, Бор</t>
  </si>
  <si>
    <t>ДОМ ЗДРАВЉА БОР</t>
  </si>
  <si>
    <t>Николе Копрника 2-4, Бор</t>
  </si>
  <si>
    <t>ЗДРАВСТВЕНИ ЦЕНТАР НЕГОТИН</t>
  </si>
  <si>
    <t>Бадњевска 4, Неготин</t>
  </si>
  <si>
    <t>ЗДРАВСТВЕНИ ЦЕНТАР КЛАДОВО</t>
  </si>
  <si>
    <t>Дунавска 1-3, Кладово</t>
  </si>
  <si>
    <t>ОПШТА БОЛНИЦА МАЈДАНПЕК</t>
  </si>
  <si>
    <t>Капетанска 30, Мајданпек</t>
  </si>
  <si>
    <t>ДОМ ЗДРАВЉА "ДР ВЕРОЉУБ ЦАКИЋ" МАЈДАНПЕК</t>
  </si>
  <si>
    <t>ФИЛИЈАЛА БОР</t>
  </si>
  <si>
    <t>Општа болница Нови Пазар</t>
  </si>
  <si>
    <t>Специјална болница за прогресивне мишићне и неуромишићне болести</t>
  </si>
  <si>
    <t>Дом здравља Нови Пазар</t>
  </si>
  <si>
    <t>Дом здравља Тутин</t>
  </si>
  <si>
    <t>Богољуба Чукића 12</t>
  </si>
  <si>
    <t>ФИЛИЈАЛА НОВИ ПАЗАР</t>
  </si>
  <si>
    <t>Генерала  Живковића 1
Нови  Пазар</t>
  </si>
  <si>
    <t>Н.П Бања
Нови Пазар</t>
  </si>
  <si>
    <t>Генерала  Живковића 1
 Нови  Пазар</t>
  </si>
  <si>
    <t>Дом здравља Уб</t>
  </si>
  <si>
    <t xml:space="preserve"> Добросава Симића бр.1, Уб</t>
  </si>
  <si>
    <t>Дом здравља Лајковац</t>
  </si>
  <si>
    <t>Светог Саве бб, Лајковац</t>
  </si>
  <si>
    <t>Дом здравља Ваљево</t>
  </si>
  <si>
    <t>Железничка бр.12, Ваљево</t>
  </si>
  <si>
    <t>Дом здравља Осечина</t>
  </si>
  <si>
    <t xml:space="preserve"> Болничка бр.13-15, Осечина</t>
  </si>
  <si>
    <t>Дом здравља Љиг</t>
  </si>
  <si>
    <t>Пут Алимпија Васиљевића бб, Љиг</t>
  </si>
  <si>
    <t>Дом здравља Мионица</t>
  </si>
  <si>
    <t>Кнеза Грбовића бр.307, Мионица</t>
  </si>
  <si>
    <t>Општа болница Ваљево</t>
  </si>
  <si>
    <t>Синђелићева бр.62, Ваљево</t>
  </si>
  <si>
    <t>ФИЛИЈАЛА ВАЉЕВО</t>
  </si>
  <si>
    <t>Дом здравља Ада</t>
  </si>
  <si>
    <t>Јожеф Атила 9, Ада</t>
  </si>
  <si>
    <t>Дом здравља Кањижа</t>
  </si>
  <si>
    <t>Карађорђева 53, Кањижа</t>
  </si>
  <si>
    <t>Дом здравља Нови Кнежевац</t>
  </si>
  <si>
    <t>Краља Петра I Карађорђевића 85,              Нови Кнежевац</t>
  </si>
  <si>
    <t>Дом здравља Чока</t>
  </si>
  <si>
    <t>Сенћанска 3, Чока</t>
  </si>
  <si>
    <t>Дом здравља Кикинда</t>
  </si>
  <si>
    <t>Краља Петра првог 106, Кикинда</t>
  </si>
  <si>
    <t>Дом здравља Сента</t>
  </si>
  <si>
    <t>Бошка Југовића 6, Сента</t>
  </si>
  <si>
    <t>Специјална болница за психијатријске болести "Свети Врачеви" Нови Кнежевац</t>
  </si>
  <si>
    <t>Општа болница Сента</t>
  </si>
  <si>
    <t>Карађорђева 64, Сента</t>
  </si>
  <si>
    <t>Општа болница Кикинда</t>
  </si>
  <si>
    <t>Ђуре Јакшића 110, Кикинда</t>
  </si>
  <si>
    <t xml:space="preserve"> ФИЛИЈАЛА КИКИНДА</t>
  </si>
  <si>
    <t>Савез бораца 74, 35213 Деспотовац</t>
  </si>
  <si>
    <t>Краља Петра Првог 47, 35210 Свилајнац</t>
  </si>
  <si>
    <t>Кнеза Милоша бб, 35230 Ћуприја</t>
  </si>
  <si>
    <t>Миодрага Новаковића бр.78, 35230 Ћуприја</t>
  </si>
  <si>
    <t>Јохана Јоханесона бб, 35260 Рековац</t>
  </si>
  <si>
    <t>Карађорђева бб, 35000 Јагодина</t>
  </si>
  <si>
    <t>Карађорђева бр.4, 35000 Јагодина</t>
  </si>
  <si>
    <t>Мајора Марка бр.10, 35250 Параћин</t>
  </si>
  <si>
    <t>Мајора Марка 12, 35250 Параћин</t>
  </si>
  <si>
    <t>ФИЛИЈАЛА ЈАГОДИНА</t>
  </si>
  <si>
    <t>Бачка Топола, Светог Стефана 1.</t>
  </si>
  <si>
    <t>Мали Иђош, Занатлијска 1.</t>
  </si>
  <si>
    <t>Суботица, Шандора Петефија 7.</t>
  </si>
  <si>
    <t>Суботица, Изворска 3.</t>
  </si>
  <si>
    <t>ФИЛИЈАЛА СУБОТИЦА</t>
  </si>
  <si>
    <t>Здравствени центар Врање</t>
  </si>
  <si>
    <t>Врање, J.J. Лунге бр. 1</t>
  </si>
  <si>
    <t>Здравствени центар Сурдулица</t>
  </si>
  <si>
    <t>Сурдулица, Српских Владара бр. 111</t>
  </si>
  <si>
    <t>Специјална болница за плућне болести Сурдулица</t>
  </si>
  <si>
    <t>Сурдулица, Српских Владара бб</t>
  </si>
  <si>
    <t>Дом здравља Владичин Хан</t>
  </si>
  <si>
    <t>Владичин Хан, Николе Тесле бб</t>
  </si>
  <si>
    <t>Дом здравља Бујановац</t>
  </si>
  <si>
    <t>Бујановац, Карађорђа Петровића 328</t>
  </si>
  <si>
    <t xml:space="preserve">Дом здравља Босилеград </t>
  </si>
  <si>
    <t>Босилеград, Породин 11</t>
  </si>
  <si>
    <t>Дом здравља Прешево</t>
  </si>
  <si>
    <t>Прешево, 15. Новембар бр. 88</t>
  </si>
  <si>
    <t>Дом здравља Трговиште</t>
  </si>
  <si>
    <t>Трговиште, Краља Петра I бб</t>
  </si>
  <si>
    <t>ФИЛИЈАЛА ВРАЊЕ</t>
  </si>
  <si>
    <t>Дом здравља "Др Добривоје Гер. Поповић" Александровац</t>
  </si>
  <si>
    <t>Др Милана Мирковића 6, 37230 Александровац</t>
  </si>
  <si>
    <t>Дом здравља Брус</t>
  </si>
  <si>
    <t>Краља Петра Првог 9, 37220 Брус</t>
  </si>
  <si>
    <t>Дом здравља ''Др Властимир Годић'' Варварин</t>
  </si>
  <si>
    <t>Слободе бб, 37260 Варварин</t>
  </si>
  <si>
    <t>Дом здравља "Др Сава Станојевић" Трстеник</t>
  </si>
  <si>
    <t>Светог Саве 49, 37240 Трстеник</t>
  </si>
  <si>
    <t>Дом здравља Ћићевац</t>
  </si>
  <si>
    <t>Светог Саве 19А, 37210 Ћићевац</t>
  </si>
  <si>
    <t>Дом здравља Крушевац</t>
  </si>
  <si>
    <t>Ћирила и Методија 32, 37000 Крушевац</t>
  </si>
  <si>
    <t>Општа болница Крушевац</t>
  </si>
  <si>
    <t>Косовска 16, 37000 Крушевац</t>
  </si>
  <si>
    <t>ФИЛИЈАЛА КРУШЕВАЦ</t>
  </si>
  <si>
    <t>Дом здравља Куршумлија</t>
  </si>
  <si>
    <t>Др Мелгарда 1, Куршумлија</t>
  </si>
  <si>
    <t>Дом здравља Блаце</t>
  </si>
  <si>
    <t>Браће Вуксановић 55, Блаце</t>
  </si>
  <si>
    <t>Дом здравља Житорађа</t>
  </si>
  <si>
    <t>Топлички хероји 55, Житорађа</t>
  </si>
  <si>
    <t>Дом здравља Прокупље</t>
  </si>
  <si>
    <t>Ћирила и Методија 4, Прокупље</t>
  </si>
  <si>
    <t>Општа болница "др Алекса Савић" Прокупље</t>
  </si>
  <si>
    <t>Пасјачка 2, Прокупље</t>
  </si>
  <si>
    <t>ФИЛИЈАЛА ПРОКУПЉЕ</t>
  </si>
  <si>
    <t>Дом здравља Пирот</t>
  </si>
  <si>
    <t>Војводе Момчила бб</t>
  </si>
  <si>
    <t>Дом здравља Бела Паланка</t>
  </si>
  <si>
    <t>Бранислава Нушића бр.2</t>
  </si>
  <si>
    <t>Дом здравља Бабушница</t>
  </si>
  <si>
    <t>Ивице Миладиновића бр.2</t>
  </si>
  <si>
    <t>Дом здравља Димитровград</t>
  </si>
  <si>
    <t>Христо Смирненски бр.2</t>
  </si>
  <si>
    <t>Општа болница Пирот</t>
  </si>
  <si>
    <t>ФИЛИЈАЛА ПИРОТ</t>
  </si>
  <si>
    <t>Дом здравља Апатин</t>
  </si>
  <si>
    <t>Нушићева ББ, Апатин</t>
  </si>
  <si>
    <t>Дом здравља Кула</t>
  </si>
  <si>
    <t>Трг ослобођења 9, Кула</t>
  </si>
  <si>
    <t>Дом здравља Оџаци</t>
  </si>
  <si>
    <t>Мостонга 25, Оџаци</t>
  </si>
  <si>
    <t>Дом здравља ''Др Ђорђе Лазић''</t>
  </si>
  <si>
    <t>Мирна 3, Сомбор</t>
  </si>
  <si>
    <t>Општа болница ''Др Радивој Симоновић''</t>
  </si>
  <si>
    <t>Војвођанска 75, Сомбор</t>
  </si>
  <si>
    <t>ФИЛИЈАЛА СОМБОР</t>
  </si>
  <si>
    <t>ДЗ ''Др Милорад Мика Павловић'', Инђија</t>
  </si>
  <si>
    <t>Српскоцрквена бр. 5, Инђија</t>
  </si>
  <si>
    <t>Јове Негушевића 5-7, Пећинци</t>
  </si>
  <si>
    <t>ФИЛИЈАЛА СРЕМСКА МИТРОВИЦА</t>
  </si>
  <si>
    <t>ДЗ "Рума", Рума</t>
  </si>
  <si>
    <t>ДЗ "Др Драган Фундук", Пећинци</t>
  </si>
  <si>
    <t>Орловићева бб, 22400 Рума</t>
  </si>
  <si>
    <t>ДЗ ''Ириг'', Ириг</t>
  </si>
  <si>
    <t>Војводе Путника бр. 5, Ириг</t>
  </si>
  <si>
    <t>ДЗ ''Др Јован Јовановић Змај'', Стара Пазова</t>
  </si>
  <si>
    <t>Владимира Хурбана бр. 2, Стара Пазова</t>
  </si>
  <si>
    <t>ДЗ ''Шид'', Шид</t>
  </si>
  <si>
    <t>Алексе Шантића бр. 1, Шид</t>
  </si>
  <si>
    <t>ДЗ ''Сремска Митровица'', Сремска Митровица</t>
  </si>
  <si>
    <t>Петра Прерадовића 2, Сремска Митровица</t>
  </si>
  <si>
    <t>Општа болница Сремска Митровица</t>
  </si>
  <si>
    <t>Стари шор бр.65, Сремска Митровица</t>
  </si>
  <si>
    <t>Дом здравља Горњи Милановац</t>
  </si>
  <si>
    <t>Тихомира Матијевића бр. 1</t>
  </si>
  <si>
    <t>Општа болница Горњи Милановац</t>
  </si>
  <si>
    <t>Војводе Милана бр. 37</t>
  </si>
  <si>
    <t>Дом здравља Чачак</t>
  </si>
  <si>
    <t>Веселина Миликића бр. 9</t>
  </si>
  <si>
    <t>Дом здравља Ивањица</t>
  </si>
  <si>
    <t>ул. 13.септемар бр.39</t>
  </si>
  <si>
    <t>Дом здравља Лучани</t>
  </si>
  <si>
    <t>ул.Републике бб</t>
  </si>
  <si>
    <t>Општа болница Чачак</t>
  </si>
  <si>
    <t>Др. Драгиша Мишовић бр. 25</t>
  </si>
  <si>
    <t>ФИЛИЈАЛА ЧАЧАК</t>
  </si>
  <si>
    <t>Дом здравља Деспотовац</t>
  </si>
  <si>
    <t>Дом здравља Свилајнац</t>
  </si>
  <si>
    <t>Дом здравља Ћуприја</t>
  </si>
  <si>
    <t>Општа болница Ћуприја</t>
  </si>
  <si>
    <t>Дом здравља Рековац</t>
  </si>
  <si>
    <t>Дом здравља Јагодина</t>
  </si>
  <si>
    <t>Општа болница Јагодина</t>
  </si>
  <si>
    <t>Дом здравља Параћин</t>
  </si>
  <si>
    <t>Општа болница Параћин</t>
  </si>
  <si>
    <t>Дом здравља Ковин</t>
  </si>
  <si>
    <t>ФИЛИЈАЛА ПАНЧЕВО</t>
  </si>
  <si>
    <t>Дом здравља Алибунар</t>
  </si>
  <si>
    <t>Дом здравља Бела Црква</t>
  </si>
  <si>
    <t>Дом здравља Панчево</t>
  </si>
  <si>
    <t>Дом здравља "1. октобар", Пландиште</t>
  </si>
  <si>
    <t>Дом здравља Опово</t>
  </si>
  <si>
    <t>Дом здравља Вршац</t>
  </si>
  <si>
    <t>Општа болница Панчево</t>
  </si>
  <si>
    <t>Општа болница Вршац</t>
  </si>
  <si>
    <t>СПБ "Др Будислав Бабић",
 Бела Црква</t>
  </si>
  <si>
    <t>СБПБ "Ковин"</t>
  </si>
  <si>
    <t>Специјална болница за психијатријске болести "Др Славољуб Бакаловић"
Вршац</t>
  </si>
  <si>
    <t>Дом здравља Ковачица</t>
  </si>
  <si>
    <t>Дом здравља Бачка Топола</t>
  </si>
  <si>
    <t>Дом здравља Мали Иђош</t>
  </si>
  <si>
    <t>Дом здравља Суботица</t>
  </si>
  <si>
    <t>Општа болница Суботица</t>
  </si>
  <si>
    <t>Дом здравља Бојник</t>
  </si>
  <si>
    <t>Стојана Љубића бб , Бојник</t>
  </si>
  <si>
    <t>Дом здравља Лебане</t>
  </si>
  <si>
    <t>Цара Душана бр.70,Лебане</t>
  </si>
  <si>
    <t>Дом здравља Лесковац</t>
  </si>
  <si>
    <t>Светозара Марковића 116,Лесковац</t>
  </si>
  <si>
    <t xml:space="preserve">Дом здравља Медвеђа  </t>
  </si>
  <si>
    <t>Николе Тесле  бр. 4 Медвеђа</t>
  </si>
  <si>
    <t>Дом здравља Власотинце</t>
  </si>
  <si>
    <t>Моше Пијаде 2,Власотинце</t>
  </si>
  <si>
    <t>Општа болница Лесковац</t>
  </si>
  <si>
    <t>Раде Кончара бр.9, Лесковац</t>
  </si>
  <si>
    <t>ФИЛИЈАЛА ЛЕСКОВАЦ</t>
  </si>
  <si>
    <t>Дом здравља Крупањ</t>
  </si>
  <si>
    <t>ул. Владе Зечевића 61, Крупањ</t>
  </si>
  <si>
    <t>Дом здравља “Др Даринка Лукић” Коцељева</t>
  </si>
  <si>
    <t>ул. Немањина 8, Коцељева</t>
  </si>
  <si>
    <t>Дом здравља са стационаром Љубовија</t>
  </si>
  <si>
    <t>ул. Војводе Мишића 58, Љубовија</t>
  </si>
  <si>
    <t>Дом здравља “Др Миленко Марин” Лозница</t>
  </si>
  <si>
    <t>ул. Болничка 65, Лозница</t>
  </si>
  <si>
    <t>Дом здравља Богатић</t>
  </si>
  <si>
    <t>ул. Мије Јовановић 25, Богатић</t>
  </si>
  <si>
    <t>Дом здравља Мали Зворник</t>
  </si>
  <si>
    <t>ул. Рибарска 25, Мали Зворник</t>
  </si>
  <si>
    <t>Дом здравља Шабац</t>
  </si>
  <si>
    <t>ул. Попа Карана 2, Шабац</t>
  </si>
  <si>
    <t>Дом здравља Владимирци</t>
  </si>
  <si>
    <t>ул. Светог Саве 17, Владимирци</t>
  </si>
  <si>
    <t>Општа болница Лозница</t>
  </si>
  <si>
    <t>Општа болница “Др Лаза К. Лазаревић” Шабац</t>
  </si>
  <si>
    <t>ул. Попа Карана 4, Шабац</t>
  </si>
  <si>
    <t>ФИЛИЈАЛА ШАБАЦ</t>
  </si>
  <si>
    <t>Здравствени центар Ужице</t>
  </si>
  <si>
    <t>Милоша Обреновића број 17</t>
  </si>
  <si>
    <t>ФИЛИЈАЛА УЖИЦЕ</t>
  </si>
  <si>
    <t>Oпшта болница "Свети Лука" Смедерево</t>
  </si>
  <si>
    <t>Кнез Михаилова 51, Смедерево</t>
  </si>
  <si>
    <t>Oпшта болница “Стефан Високи” Смедеревска Паланка</t>
  </si>
  <si>
    <t>Вука Караџића 147, С.Паланка</t>
  </si>
  <si>
    <t>Дом здравља Смедерево Смедерево</t>
  </si>
  <si>
    <t>Кнез Михаилова 51 Смедерево</t>
  </si>
  <si>
    <t>Дом здравља  Смедеревска Паланка</t>
  </si>
  <si>
    <t>Кнеза Милоша 4, С.Паланка</t>
  </si>
  <si>
    <t>Дом здравља “ Др Милан – Бане Ђорђевић”</t>
  </si>
  <si>
    <t>Милоша Великог 110, Велика Плана</t>
  </si>
  <si>
    <t>ФИЛИЈАЛА СМЕДЕРЕВО</t>
  </si>
  <si>
    <t>Дом здравља Житиште</t>
  </si>
  <si>
    <t>И.Л.Рибара 16. Житиште</t>
  </si>
  <si>
    <t>Дом здравља Нови Бечеј</t>
  </si>
  <si>
    <t>Трг ослобођења 2. Нови Бечеј</t>
  </si>
  <si>
    <t>Дом здравља Сечањ</t>
  </si>
  <si>
    <t>Партизански Пут бб Сечањ</t>
  </si>
  <si>
    <t>Дом здравља Српска Црња</t>
  </si>
  <si>
    <t>П.А Чарнојевића 15. Српска Црња</t>
  </si>
  <si>
    <t>Дом здравља Зрењанин</t>
  </si>
  <si>
    <t>Светосавска 31. З рењанин</t>
  </si>
  <si>
    <t>Општа болница "Ђорђе Јоановић" Зрењанин</t>
  </si>
  <si>
    <t>Др Васе Савића 5. Зрењанин</t>
  </si>
  <si>
    <t>Специјална болница за плућне болести "Др Васа Савић" Зрењанин</t>
  </si>
  <si>
    <t>Петефијева 4. Зрењанин</t>
  </si>
  <si>
    <t>ФИЛИЈАЛА ЗРЕЊАНИН</t>
  </si>
  <si>
    <t>Дом здравља Краљево</t>
  </si>
  <si>
    <t>Југ Богданова бр.110, 36000 Краљево</t>
  </si>
  <si>
    <t>Дом здравља Врњачка Бања</t>
  </si>
  <si>
    <t>Краљевачка 21, 36210 Врњачка Бања</t>
  </si>
  <si>
    <t>Дом здравља Рашка</t>
  </si>
  <si>
    <t>Др Јовановића број 4, Рашка</t>
  </si>
  <si>
    <t>Специјална болница за интерне болести Врњачка Бања</t>
  </si>
  <si>
    <t>Улица 8. марта, број 12, 36210 Врњачка Бања</t>
  </si>
  <si>
    <t>Општа болница "Студеница" Краљево</t>
  </si>
  <si>
    <t>Специјална болница за лечење и рехабилитацију "Меркур" Врњачка Бања</t>
  </si>
  <si>
    <t>Булевар српских ратника број 11, 36210 Врњачка Бања</t>
  </si>
  <si>
    <t>ФИЛИЈАЛА КРАЉЕВО</t>
  </si>
  <si>
    <t xml:space="preserve">Дом здравља „Бач“, Бач </t>
  </si>
  <si>
    <t>Бачка бр. 2, Бач</t>
  </si>
  <si>
    <t>Дом здравља „Др Младен Стојановић“, Бачка Паланка</t>
  </si>
  <si>
    <t>Краља Петра 1 26/А, Бачка Планка</t>
  </si>
  <si>
    <t>Дом здравља „Бачки Петровац“, Бачки Петровац</t>
  </si>
  <si>
    <t>Маршала Тита 6, Бачки Петровац</t>
  </si>
  <si>
    <t>Дом здравља „Др Душан Савић Дода“, Беочин</t>
  </si>
  <si>
    <t>Светосавска бб, Беочин</t>
  </si>
  <si>
    <t>Дом здравља „Бечеј“, Бечеј</t>
  </si>
  <si>
    <t>Браће Тан бр. 3, Бечеј</t>
  </si>
  <si>
    <t>Дом здравља „Жабаљ“, Жабаљ</t>
  </si>
  <si>
    <t>Николе Тесле 66, Жабаљ</t>
  </si>
  <si>
    <t>Дом здравља „Др Ђорђе Бастић“, Србобран</t>
  </si>
  <si>
    <t>Јована Поповића 25/1, Србобран</t>
  </si>
  <si>
    <t>Дом здравља „Темерин“, Темерин</t>
  </si>
  <si>
    <t>Народни Фронт 82, Темерин</t>
  </si>
  <si>
    <t>Дом здравља „Тител“, Тител</t>
  </si>
  <si>
    <t>Главна 22, Тител</t>
  </si>
  <si>
    <t>Дом здравља „Нови Сад“, Нови Сад</t>
  </si>
  <si>
    <t>Булевар Цара Лазара 75, Нови Сад</t>
  </si>
  <si>
    <t>Специјална болница за реуматске болести Нови Сад, Нови Сад</t>
  </si>
  <si>
    <t>Футошка 68, Нови Сад</t>
  </si>
  <si>
    <t>Институт за онкологију Војводине, Сремска Каменица</t>
  </si>
  <si>
    <t>Пут доктора Голдмана 4,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</si>
  <si>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</si>
  <si>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</si>
  <si>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>Институт за здравствену заштиту деце и омладине Војводине, Нови Сад</t>
  </si>
  <si>
    <t>Хајдук Вељкова 10, Нови Сад</t>
  </si>
  <si>
    <t>Клиника за стоматологију Војводине, Нови Сад</t>
  </si>
  <si>
    <t>Хајдук Вељкова 12, Нови Сад</t>
  </si>
  <si>
    <t>Клинички центар Војводине, Нови Сад</t>
  </si>
  <si>
    <t>Хајдук Вељкова 1, Нови Сад</t>
  </si>
  <si>
    <t>Завод за здравствену заштиту студената Нови Сад, Нови Сад</t>
  </si>
  <si>
    <t>др Симе Милошевића 6, Нови Сад</t>
  </si>
  <si>
    <t>Завод за хитну медицинску помоћ Нови Сад, Нови Сад</t>
  </si>
  <si>
    <t>Вршачка 28, Нови Сад</t>
  </si>
  <si>
    <t>Дом здравља „Вељко Влаховић“, Врбас</t>
  </si>
  <si>
    <t>Палих бораца 20, Врбас</t>
  </si>
  <si>
    <t>Општа болница Врбас, Врбас</t>
  </si>
  <si>
    <t>Милана Чекића 4, Врбас</t>
  </si>
  <si>
    <t>ФИЛИЈАЛА НОВИ САД</t>
  </si>
  <si>
    <t>Специјална болница за рехабилитацију "Буковичка бања" Аранђеловац</t>
  </si>
  <si>
    <t>Мишарска б.б.</t>
  </si>
  <si>
    <t>Завод за хитну медицинску помоћ</t>
  </si>
  <si>
    <t>Улица Слобода бб Крагујевац</t>
  </si>
  <si>
    <t>Дом здравља Баточина</t>
  </si>
  <si>
    <t>Баточина</t>
  </si>
  <si>
    <t>Здравствени центар „Аранђеловац“</t>
  </si>
  <si>
    <t>Краља Петра Првог 62 Аранђеловац</t>
  </si>
  <si>
    <t>КЦ Крагујевац</t>
  </si>
  <si>
    <t>Змај Јовина 30 Крагујевац</t>
  </si>
  <si>
    <t>Дом здравља Лапово</t>
  </si>
  <si>
    <t>Иве Андрића 9 Лапово</t>
  </si>
  <si>
    <t>Застава Завод за здравствену заститу радника ДОО</t>
  </si>
  <si>
    <t>Косовска 4 Крагујевац</t>
  </si>
  <si>
    <t>Завод за стоматологију</t>
  </si>
  <si>
    <t>Змај Јовина бр.32 крагујевац</t>
  </si>
  <si>
    <t>Дом здравља "Милоје Хаџић-Шуле" Рача</t>
  </si>
  <si>
    <t>Виноградска б.б.;34210 Рача</t>
  </si>
  <si>
    <t>Дом здравља Крагујевац</t>
  </si>
  <si>
    <t>Краља Милутина бр. 1, 34000 Крагујевац</t>
  </si>
  <si>
    <t>Дом здравља „Даница и Коста Шамановић“ Кнић</t>
  </si>
  <si>
    <t>34240 Кнић</t>
  </si>
  <si>
    <t>Дом здравља „Свети Ђорђе“ Топола</t>
  </si>
  <si>
    <t>34310 Топола Булевар Вожда Карађорђа 67</t>
  </si>
  <si>
    <t>ФИЛИЈАЛА КРАГУЈЕВАЦ</t>
  </si>
  <si>
    <t>Дом здравља Гаџин Хан</t>
  </si>
  <si>
    <t>ул. Милоша Обилића  бб.</t>
  </si>
  <si>
    <t>Дом здравља Дољевац</t>
  </si>
  <si>
    <t>18410 Дољевац, ул.др Михајла Тимотијевића бр. 6</t>
  </si>
  <si>
    <t>Дом здравља Сврљиг</t>
  </si>
  <si>
    <t>Сврљиг, Хаџићева 40</t>
  </si>
  <si>
    <t>Дом здравља Сокобања</t>
  </si>
  <si>
    <t>Митрополита Михајла 23</t>
  </si>
  <si>
    <t>Дом здравља Ниш</t>
  </si>
  <si>
    <t>Војводе Танкосића 15</t>
  </si>
  <si>
    <t>Дом здравља Мерошина</t>
  </si>
  <si>
    <t>Цара Лазара бр.11</t>
  </si>
  <si>
    <t>Дом здравља Ражањ</t>
  </si>
  <si>
    <t>Партизанска 145</t>
  </si>
  <si>
    <t>Специјална болница за психијатријске болести Горња Топоница</t>
  </si>
  <si>
    <t>18202 Горња Топоница Стевана Синђелића 39</t>
  </si>
  <si>
    <t>Специјална болница за неспецифичне плућне болести Сокобања</t>
  </si>
  <si>
    <t>Војводе  Мишића 48     СОКОБАЊА</t>
  </si>
  <si>
    <t>Специјална болница за плућне болести Озрен</t>
  </si>
  <si>
    <t>СОКОБАЊА НАСЕЉЕ ОЗРЕН ББ</t>
  </si>
  <si>
    <t>Завод за хитну медицинску помоћ Ниш</t>
  </si>
  <si>
    <t>ул. ВОЈИСЛАВА ИЛИЋА ББ, НИШ</t>
  </si>
  <si>
    <t>Завод за здравствену заштиту радника Ниш</t>
  </si>
  <si>
    <t>Ниш, Војислава Илића ББ</t>
  </si>
  <si>
    <t>Завод за здравствену заштиту студената Ниш</t>
  </si>
  <si>
    <t>Булевар др Зорана Ђинђића бр. 52а</t>
  </si>
  <si>
    <t>Завод за плућне болести и туберкулозу Ниш</t>
  </si>
  <si>
    <t>Булевар др. Зорана Ђинђића 83, Ниш</t>
  </si>
  <si>
    <t>Институт за лечење и рехабилитацији Нишка Бања</t>
  </si>
  <si>
    <t>Српских јунака 2, Нишка Бања</t>
  </si>
  <si>
    <t>Клинички центар Ниш</t>
  </si>
  <si>
    <t>Бул. Др Зорана Ђинђића 48</t>
  </si>
  <si>
    <t>Клиника за стоматологију Ниш</t>
  </si>
  <si>
    <t>Булевар др.Зорана Ђинђића 52, Ниш</t>
  </si>
  <si>
    <t>Дом здравља Алексинац</t>
  </si>
  <si>
    <t>Момчила Поповића бр. 144</t>
  </si>
  <si>
    <t>Општа болница Алексинац</t>
  </si>
  <si>
    <t>ФИЛИЈАЛА НИШ</t>
  </si>
  <si>
    <t>Трг Слободе 8, 26310 Алибунар</t>
  </si>
  <si>
    <t>Јована Поповића бб, 263440 Бела Црква</t>
  </si>
  <si>
    <t>Штурова 42, 26210 Ковачица</t>
  </si>
  <si>
    <t>Трг ослобођења 4а, 26220 Ковин</t>
  </si>
  <si>
    <t>Карађорђева 13, 26360 Пландиште</t>
  </si>
  <si>
    <t>Милоша Обреновића бр.2, 26000 Панчево</t>
  </si>
  <si>
    <t>Бориса Кидрича 6, 26204 Опово</t>
  </si>
  <si>
    <t>Абрашевићева бб, 26300 Вршац</t>
  </si>
  <si>
    <t>Милоша Требињца 11, 26000 Панчево</t>
  </si>
  <si>
    <t>Милетићева 55, 26340 Бела Црква</t>
  </si>
  <si>
    <t>Цара Лазара 235, 26220 Ковин</t>
  </si>
  <si>
    <t>Стевана Немање 99, 26300 Вршац</t>
  </si>
  <si>
    <t>Дом здравља Вождовац</t>
  </si>
  <si>
    <t>Устаничка 16, Београд</t>
  </si>
  <si>
    <t>Дом здравља Барајево</t>
  </si>
  <si>
    <t>Институт за ментално здравље</t>
  </si>
  <si>
    <t>Палмотићева 37, Београд</t>
  </si>
  <si>
    <t>Светосавска бр.91, Барајево</t>
  </si>
  <si>
    <t>Клинички центар Србије</t>
  </si>
  <si>
    <t>Пастерова 2, Београд</t>
  </si>
  <si>
    <t>Институт за здравствену заштиту мајке и детета "Др Вукан Чупић"</t>
  </si>
  <si>
    <t>Радоја Дакића 6-8, Нови Београд</t>
  </si>
  <si>
    <t>Градски завод за плућне болести и туберкулозу</t>
  </si>
  <si>
    <t>Прешевска 35, Београд</t>
  </si>
  <si>
    <t>Михаила Аврамовића 28</t>
  </si>
  <si>
    <t>Институт за ортопедско-хируршке болести Бањица</t>
  </si>
  <si>
    <t>Дом здравља Врачар</t>
  </si>
  <si>
    <t>Бојанска 16, Београд</t>
  </si>
  <si>
    <t>Специјална болница за ендемску нефропатију</t>
  </si>
  <si>
    <t>Др Ђорђа Ковачевића 27, Београд</t>
  </si>
  <si>
    <t>ГАК "Народни фронт"</t>
  </si>
  <si>
    <t>Краљице Наталије 62, Београд</t>
  </si>
  <si>
    <t>Специјална болница за болести зависности</t>
  </si>
  <si>
    <t>Теодора Драјзера 44, Београд</t>
  </si>
  <si>
    <t>КБЦ Звездара</t>
  </si>
  <si>
    <t>Димитрија Туцовића 161, Београд</t>
  </si>
  <si>
    <t>Дом здравља Обреновац</t>
  </si>
  <si>
    <t>Војводе Мишића 231, Обреновац</t>
  </si>
  <si>
    <t>Специјална болница за интерне болести Младеновац</t>
  </si>
  <si>
    <t>Војводе Мишића 2, Младеновац</t>
  </si>
  <si>
    <t>Градски завод за геронтологију и палијативно збрињавање</t>
  </si>
  <si>
    <t>Краља Милутина 52, Београд</t>
  </si>
  <si>
    <t xml:space="preserve">Институт за медицину рада </t>
  </si>
  <si>
    <t>Делиградска 29, Београд</t>
  </si>
  <si>
    <t>Градски завод за хитну медицинску помоћ</t>
  </si>
  <si>
    <t>Франше Д' Епереа 5, Београд</t>
  </si>
  <si>
    <t>Специјална болница за церебралну парализу и развојну неурологију</t>
  </si>
  <si>
    <t>Сокобањска 17а, Београд</t>
  </si>
  <si>
    <t>Завод за здравствену заштиту радника МУП-а</t>
  </si>
  <si>
    <t>Дурмиторска 9, Београд</t>
  </si>
  <si>
    <t xml:space="preserve">Дом здравља Младеновац </t>
  </si>
  <si>
    <t>Краљице Марије 15, Младеновац</t>
  </si>
  <si>
    <t>Институт за неонатологију</t>
  </si>
  <si>
    <t>Краља Милутина 50, Београд</t>
  </si>
  <si>
    <t>Дом здравља Чукарица</t>
  </si>
  <si>
    <t>Пожешка бр.82</t>
  </si>
  <si>
    <t xml:space="preserve">Дом здравља "Савски венац" </t>
  </si>
  <si>
    <t>Пастерова 1, Београд</t>
  </si>
  <si>
    <t>Клиника за рехабилитацију "Др Мирослав Зотовић"</t>
  </si>
  <si>
    <t>Сокобањска 13, Београд</t>
  </si>
  <si>
    <t>Дом здравља Сопот</t>
  </si>
  <si>
    <t>Јелице Миловановић 12</t>
  </si>
  <si>
    <t>Дом здравља "Стари град"</t>
  </si>
  <si>
    <t>Симина бр.27, Београд</t>
  </si>
  <si>
    <t>Специјална болница за рехабилитацију и ортопедску протетику</t>
  </si>
  <si>
    <t>Булевар Војводе Путника 7, Београд</t>
  </si>
  <si>
    <t>Дом здравља Нови Београд</t>
  </si>
  <si>
    <t>Дом здравља Гроцка</t>
  </si>
  <si>
    <t>Српско грчког пријатељства 17, Гроцка</t>
  </si>
  <si>
    <t>Гоце Делчева 30, Нови Београд</t>
  </si>
  <si>
    <t>Дом здравља Звездара</t>
  </si>
  <si>
    <t>Олге Јовановић 11</t>
  </si>
  <si>
    <t>Дом здравља Раковица</t>
  </si>
  <si>
    <t>Краљице Јелене 22, Београд</t>
  </si>
  <si>
    <t>Клиника за психијатријске болести "Др Лаза Лазаревић"</t>
  </si>
  <si>
    <t>Падинска Скела бб</t>
  </si>
  <si>
    <t>КБЦ Земун</t>
  </si>
  <si>
    <t>Вукова 9, Земун</t>
  </si>
  <si>
    <t>КБЦ "Бежанијска Коса"</t>
  </si>
  <si>
    <t>Бежанијска коса бб, Земун</t>
  </si>
  <si>
    <t>КБЦ "Др Драгиша Мишовић - Дедиње"</t>
  </si>
  <si>
    <t>Градски завод за кожне и венеричне болести</t>
  </si>
  <si>
    <t>Џорџа Вашингтона 17, Београд</t>
  </si>
  <si>
    <t xml:space="preserve">Интитут за реуматологију </t>
  </si>
  <si>
    <t>Ресавска 69</t>
  </si>
  <si>
    <t>Дом здравља Земун</t>
  </si>
  <si>
    <t>Рада Кончара 46</t>
  </si>
  <si>
    <t>Дом здравља "Др Милутин Ивковић", Палилула</t>
  </si>
  <si>
    <t>Кнез Данилова 16, Београд</t>
  </si>
  <si>
    <t>Завод за психофизиолошке поремећаје и говорну патологију "Проф. др Цветко Брајовић"</t>
  </si>
  <si>
    <t>Завод за заштиту здравља студената Београд</t>
  </si>
  <si>
    <t>Крунска 57, Београд</t>
  </si>
  <si>
    <t>Универзитетска дечја клиника</t>
  </si>
  <si>
    <t>Тиршова 10, Београд</t>
  </si>
  <si>
    <t>ФИЛИЈАЛА БЕОГРАД</t>
  </si>
  <si>
    <t>Др Ђорђе Ковачевић 27, Лазаревац</t>
  </si>
  <si>
    <t>Дом здравља"Др Ђорђе Ковачевић", Лазаревац</t>
  </si>
  <si>
    <t>Специјална болница "Свети Сава"</t>
  </si>
  <si>
    <t>Немањина бр. 2, Београд</t>
  </si>
  <si>
    <t xml:space="preserve">Хероја Милана Тепића 1  </t>
  </si>
  <si>
    <t xml:space="preserve"> Трг слободе 3, 24000Суботица</t>
  </si>
  <si>
    <t>Краља Александра I Kaрађорђевића 2а, 23000 Зрењанин</t>
  </si>
  <si>
    <t>Доситејева 22, 23300 Кикинда</t>
  </si>
  <si>
    <t>ЈНА 6, 26000 Панчево</t>
  </si>
  <si>
    <t>Венац Војводе Степе Степановића 18, 25100 Сомбор</t>
  </si>
  <si>
    <t>Житни трг 1, 21000 Нови Сад</t>
  </si>
  <si>
    <t>Трг Светог Димитрија 4, 22000 Сремска Митровица</t>
  </si>
  <si>
    <t>Војводе Мишића 9, 15000 Шабац</t>
  </si>
  <si>
    <t>Филијала за Севернобачки округ са седиштем у Суботици</t>
  </si>
  <si>
    <t>Филијала за Средњебанатски округ са седиштем у Зрењанину</t>
  </si>
  <si>
    <t>Филијала за Севернобанатски округ са седиштем у Кикинди</t>
  </si>
  <si>
    <t>Филијала за Јужнобанатски округ са седиштем у Панчеву</t>
  </si>
  <si>
    <t>АДРЕСА/СЕДИШТЕ</t>
  </si>
  <si>
    <t>Филијала за Јужнобачки округ са седиштем у Новом Саду</t>
  </si>
  <si>
    <t>Филијала за Сремски округ са седиштем у Сремској Митровици</t>
  </si>
  <si>
    <t>Филијала за Мачвански округ са седиштем у Шапцу</t>
  </si>
  <si>
    <t>Филијала за Колубарски округ са седиштем у Ваљеву</t>
  </si>
  <si>
    <t>Карађорђева 71, 14000 Ваљево</t>
  </si>
  <si>
    <t>Филијала за Подунаски округ са седиштем у Смедереву</t>
  </si>
  <si>
    <t>Трг Републике 4, 11300 Смедерево</t>
  </si>
  <si>
    <t>Филијала за Браничевски округ са седиштем у Пожаревцу</t>
  </si>
  <si>
    <t>Трг Радомира Вујовића 1, 12000 Пожаревац</t>
  </si>
  <si>
    <t>Филијала за Шумадијски округ са седиштем у Крагујевцу</t>
  </si>
  <si>
    <t>Краља Петра I 1,   34000 Kрагујевац</t>
  </si>
  <si>
    <t>Филијала за Поморавски округ са седиштем у Јагодини</t>
  </si>
  <si>
    <t>Филијала за Борски округ са седиштем у Бору</t>
  </si>
  <si>
    <t>Николе Коперника 2-4, 19210 Бор</t>
  </si>
  <si>
    <t>Филијала за Зајечарски округ са седиштем у Зајечару</t>
  </si>
  <si>
    <t>Николе Пашића 32, 19000 Зајечар</t>
  </si>
  <si>
    <t>Филијала за Златиборски округ са седиштем у Ужицу</t>
  </si>
  <si>
    <t>Курсулина 1, 31000 Ужице</t>
  </si>
  <si>
    <t>Филијала за Моравички округ са седиштем у Чачку</t>
  </si>
  <si>
    <t>Железничка 7, 32000 Чачак</t>
  </si>
  <si>
    <t>Филијала за Рашки округ са седиштем у Краљеву</t>
  </si>
  <si>
    <t>Војводе Путника 5, 36000 Краљево</t>
  </si>
  <si>
    <t>Филијала за Расински округ са седиштем у Крушевцу</t>
  </si>
  <si>
    <t>Трг фонтане 2, 37000 Крушевац</t>
  </si>
  <si>
    <t>Филијала Нови Пазар</t>
  </si>
  <si>
    <t>28. новембра 120, 36300 Нови Пазар</t>
  </si>
  <si>
    <t>Филијала за Нишавски округ са седиштем у Нишу</t>
  </si>
  <si>
    <t>Пријездина 1, 18000 Ниш</t>
  </si>
  <si>
    <t>Филијала за Топлички округ са седиштем у Прокупљу</t>
  </si>
  <si>
    <t>21. српске дивизије, 18400 Прокупље</t>
  </si>
  <si>
    <t>Филијала за Пиротски округ са седиштем у Пироту</t>
  </si>
  <si>
    <t>Српских Владара бб, 183000 Пирот</t>
  </si>
  <si>
    <t>Филијала за Јабланички округ са седиштем у Лесковцу</t>
  </si>
  <si>
    <t>11. октобра 25, 16000 Лесковац</t>
  </si>
  <si>
    <t>Филијала за Пчињски округ са седиштем у Врању</t>
  </si>
  <si>
    <t>Цара Душана 12, 17000 Врање</t>
  </si>
  <si>
    <t>Филијала за град Београд</t>
  </si>
  <si>
    <t>Немањина 30, 11000 Београд</t>
  </si>
  <si>
    <t>Дирекција</t>
  </si>
  <si>
    <t>Јована Мариновића бр.2, Београд</t>
  </si>
  <si>
    <t>РЕКАПИТУЛАЦИЈА</t>
  </si>
  <si>
    <t>Ред. Бр.</t>
  </si>
  <si>
    <t>НАЗИВ НАРУЧИОЦА</t>
  </si>
  <si>
    <t>1.</t>
  </si>
  <si>
    <t>2.</t>
  </si>
  <si>
    <t>РЕПУБЛИЧКИ ФОНД ЗА ПЕНЗИЈСКО И ИНВАЛИДСКО ОСИГУРАЊЕ</t>
  </si>
  <si>
    <t>УКУПНО</t>
  </si>
  <si>
    <t>ДИРЕКЦИЈА БЕОГРАД</t>
  </si>
  <si>
    <t>Др Александра Костића 9, 11000 Београд</t>
  </si>
  <si>
    <t>Филијала Београд</t>
  </si>
  <si>
    <t>Филијала Бор</t>
  </si>
  <si>
    <t>Николе Пашића 14, 19210 Бор</t>
  </si>
  <si>
    <t>Филијала за Зaпаднобачки округ са седиштем у Сомбору</t>
  </si>
  <si>
    <t>Филијала Ваљево</t>
  </si>
  <si>
    <t>Проте Матеје 4, 14000 Ваљево</t>
  </si>
  <si>
    <t>Филијала Зајечар</t>
  </si>
  <si>
    <t>Филијала Крагујевац</t>
  </si>
  <si>
    <t>Лепенички булевар 9а, 34000 Крагујевац</t>
  </si>
  <si>
    <t>Филијала Краљево</t>
  </si>
  <si>
    <t>Филијала Крушевац</t>
  </si>
  <si>
    <t>Трг фонтана 2, 37000 Крушевац</t>
  </si>
  <si>
    <t>Филијала Лесковац</t>
  </si>
  <si>
    <t>Пана Ђукића бб, 16000 Лесковац</t>
  </si>
  <si>
    <t>Филијала Ниш</t>
  </si>
  <si>
    <t>28. новембра бб, 36300 Нови Пазар</t>
  </si>
  <si>
    <t>Филијала Пирот</t>
  </si>
  <si>
    <t>Српских владара 94, 18300 Пирот</t>
  </si>
  <si>
    <t>Филијала Пожаревац</t>
  </si>
  <si>
    <t>Филијала Прокупље</t>
  </si>
  <si>
    <t>21. српске дивизије 49, 18400 Прокупље</t>
  </si>
  <si>
    <t>Филијала Смедерево</t>
  </si>
  <si>
    <t>Трг републике 4, 11300 Смедерево</t>
  </si>
  <si>
    <t>Филијала Ћуприја</t>
  </si>
  <si>
    <t>Трг слободе 1, 35230 Ћуприја</t>
  </si>
  <si>
    <t>Филијала Ужице</t>
  </si>
  <si>
    <t>Омладинска 22, 31000 Ужице</t>
  </si>
  <si>
    <t>Филијала Чачак</t>
  </si>
  <si>
    <t xml:space="preserve">Градско шеталиште 85, 32300 Чачак </t>
  </si>
  <si>
    <t>Филијала Шабац</t>
  </si>
  <si>
    <t>Војводе Мишића 9 , 15000 Шабац</t>
  </si>
  <si>
    <t>Дирекција Нови Сад</t>
  </si>
  <si>
    <t>Житни Трг бр. 3 , 21000 Нови Сад</t>
  </si>
  <si>
    <t>Филијала Нови Сад</t>
  </si>
  <si>
    <t>Житни Трг бр. 1 , 21000 Нови Сад</t>
  </si>
  <si>
    <t>Филијала Бачка Паланка</t>
  </si>
  <si>
    <t>Жарка Зрењанина 72, 21400 Бачка Паланка</t>
  </si>
  <si>
    <t>Филијала Врбас</t>
  </si>
  <si>
    <t>Маршала Тита 78а , 21460 Врбас</t>
  </si>
  <si>
    <t>Филијала Вршац</t>
  </si>
  <si>
    <t>Ђуре Јакшића 1 ,   26300 Вршац</t>
  </si>
  <si>
    <t>Филијала Зрењанин</t>
  </si>
  <si>
    <t>Краља А.1Карађорђевића2а, 23000 Зрењанин</t>
  </si>
  <si>
    <t>Филијала Кикинда</t>
  </si>
  <si>
    <t>Доситејева 3 , 23300 Кикинда</t>
  </si>
  <si>
    <t>Филијала Панчево</t>
  </si>
  <si>
    <t>Трг Мученика бр. 6-а ,26000 Панчево</t>
  </si>
  <si>
    <t>Филијала Сента</t>
  </si>
  <si>
    <t>Карађорђева бр. 7,   24400 Сента</t>
  </si>
  <si>
    <t>Филијала Сремска Митровица</t>
  </si>
  <si>
    <t>Светог Димитрија 4, 22000 Сремска Митровица</t>
  </si>
  <si>
    <t>Филијала Сомбор</t>
  </si>
  <si>
    <t>Степе Степановића 18 , 25000 Сомбор</t>
  </si>
  <si>
    <t>Филијала Суботица</t>
  </si>
  <si>
    <t>Трг Слободе 3,  24000 Суботица</t>
  </si>
  <si>
    <t>Филијала Врање</t>
  </si>
  <si>
    <t>Трг Републике 3, 17500 Врање</t>
  </si>
  <si>
    <t>Стоматолошки факултет
Универзитет у Београд</t>
  </si>
  <si>
    <t>Др Суботића 8, Београд</t>
  </si>
  <si>
    <t>КОЛИЧИНА ЕЛЕКТРИЧНЕ ЕНЕРГИЈЕ
 (АКТИВНА ЕНЕРГИЈА) ЗА ПЕРИОД ОД ГОДИНУ ДАНА ИЗРАЖЕНА У kWh</t>
  </si>
  <si>
    <t xml:space="preserve">РЕПУБЛИЧКИ ФОНД ЗА ЗДРАВСТВЕНО ОСИГУРАЊЕ И ЗДРАВСТВЕНЕ УСТАНОВЕ </t>
  </si>
  <si>
    <t>УКУПНА КОЛИЧИНА ЕЛЕКТРИЧНЕ ЕНЕРГИЈЕ ЗА ПЕРИОД ОД ГОДИНУ ДАНА ИЗРАЖЕНА У kWh</t>
  </si>
  <si>
    <t xml:space="preserve">УКУПНА ГОДИШЊА КОЛИЧИНА ЕЛЕКТРИЧНЕ ЕНЕРГИЈЕ (АКТИВНЕ ЕНЕРГИЈЕ) ЗА ЗДРАВСТВЕНЕ УСТАНОВЕ У kWh </t>
  </si>
  <si>
    <t>УКУПНА ГОДИШЊА КОЛИЧИНА ЕЛЕКТРИЧНЕ ЕНЕРГИЈЕ (АКТИВНЕ ЕНЕРГИЈЕ) ЗА ОРГАНИЗАЦИОНЕ ЈЕДИНИЦЕ РФЗО у kWh</t>
  </si>
  <si>
    <t>УКУПНА ГОДИШЊА KОЛИЧИНА ЕЛЕКТРИЧНЕ ЕНЕРГИЈЕ (АКТИВНА ЕНЕРГИЈА) ЗА ОРГАНИЗАЦИОНЕ ЈЕДИНИЦЕ РФЗО у kWh</t>
  </si>
  <si>
    <t xml:space="preserve">СПИСАК ЗДРАВСТВЕНИХ УСТАНОВА </t>
  </si>
  <si>
    <t xml:space="preserve">СПИСАК OРГАНИЗАЦИОНИХ ЈЕДИНИЦА РФЗО </t>
  </si>
  <si>
    <t xml:space="preserve">СПИСАК OРГАНИЗАЦИОНИХ ЈЕДИНИЦА РФ ПИО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</si>
</sst>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d_i_n_._-;\-* #,##0.00\ _d_i_n_._-;_-* &quot;-&quot;??\ _d_i_n_._-;_-@_-"/>
    <numFmt numFmtId="164" formatCode="[$-81A]General"/>
    <numFmt numFmtId="165" formatCode="#,##0.00&quot; &quot;[$Din-81A];[Red]&quot;-&quot;#,##0.00&quot; &quot;[$Din-81A]"/>
    <numFmt numFmtId="166" formatCode="0;[Red]&quot;-&quot;0"/>
  </numFmts>
  <fonts count="4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i/>
      <sz val="10"/>
      <color theme="1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1"/>
    </font>
    <font>
      <sz val="10"/>
      <color rgb="FF000000"/>
      <name val="Arial"/>
      <family val="2"/>
      <charset val="238"/>
    </font>
    <font>
      <sz val="10"/>
      <name val="Arial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alibri"/>
      <family val="2"/>
    </font>
    <font>
      <b/>
      <sz val="15"/>
      <color rgb="FF666699"/>
      <name val="Calibri"/>
      <family val="2"/>
    </font>
    <font>
      <b/>
      <sz val="13"/>
      <color rgb="FF666699"/>
      <name val="Calibri"/>
      <family val="2"/>
    </font>
    <font>
      <b/>
      <sz val="11"/>
      <color rgb="FF666699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i/>
      <u/>
      <sz val="11"/>
      <color rgb="FF000000"/>
      <name val="Calibri"/>
      <family val="2"/>
    </font>
    <font>
      <b/>
      <sz val="18"/>
      <color rgb="FF666699"/>
      <name val="Calibri Light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rgb="FF000000"/>
      <name val="Arial1"/>
    </font>
    <font>
      <sz val="11"/>
      <color indexed="8"/>
      <name val="Calibri"/>
      <family val="2"/>
      <charset val="238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CCCCFF"/>
        <bgColor rgb="FFCCCCFF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33CCCC"/>
        <bgColor rgb="FF33CCCC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CC00"/>
        <bgColor rgb="FFFFCC00"/>
      </patternFill>
    </fill>
    <fill>
      <patternFill patternType="solid">
        <fgColor rgb="FF333399"/>
        <bgColor rgb="FF333399"/>
      </patternFill>
    </fill>
    <fill>
      <patternFill patternType="solid">
        <fgColor rgb="FFFF99CC"/>
        <bgColor rgb="FFFF99CC"/>
      </patternFill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thin">
        <color rgb="FF99CCFF"/>
      </bottom>
      <diagonal/>
    </border>
    <border>
      <left/>
      <right/>
      <top/>
      <bottom style="double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5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29" fillId="0" borderId="0"/>
    <xf numFmtId="0" fontId="21" fillId="0" borderId="22"/>
    <xf numFmtId="0" fontId="22" fillId="0" borderId="23"/>
    <xf numFmtId="0" fontId="23" fillId="0" borderId="24"/>
    <xf numFmtId="0" fontId="23" fillId="0" borderId="0"/>
    <xf numFmtId="0" fontId="19" fillId="9" borderId="0"/>
    <xf numFmtId="0" fontId="15" fillId="19" borderId="0"/>
    <xf numFmtId="0" fontId="26" fillId="12" borderId="0"/>
    <xf numFmtId="0" fontId="24" fillId="5" borderId="20"/>
    <xf numFmtId="0" fontId="27" fillId="11" borderId="27"/>
    <xf numFmtId="0" fontId="16" fillId="11" borderId="20"/>
    <xf numFmtId="0" fontId="25" fillId="0" borderId="25"/>
    <xf numFmtId="0" fontId="17" fillId="16" borderId="21"/>
    <xf numFmtId="0" fontId="31" fillId="0" borderId="0"/>
    <xf numFmtId="0" fontId="8" fillId="7" borderId="26"/>
    <xf numFmtId="0" fontId="18" fillId="0" borderId="0"/>
    <xf numFmtId="0" fontId="30" fillId="0" borderId="28"/>
    <xf numFmtId="0" fontId="14" fillId="13" borderId="0"/>
    <xf numFmtId="0" fontId="8" fillId="4" borderId="0"/>
    <xf numFmtId="0" fontId="8" fillId="10" borderId="0"/>
    <xf numFmtId="0" fontId="14" fillId="10" borderId="0"/>
    <xf numFmtId="0" fontId="14" fillId="15" borderId="0"/>
    <xf numFmtId="0" fontId="8" fillId="5" borderId="0"/>
    <xf numFmtId="0" fontId="8" fillId="5" borderId="0"/>
    <xf numFmtId="0" fontId="14" fillId="5" borderId="0"/>
    <xf numFmtId="0" fontId="14" fillId="16" borderId="0"/>
    <xf numFmtId="0" fontId="8" fillId="6" borderId="0"/>
    <xf numFmtId="0" fontId="8" fillId="11" borderId="0"/>
    <xf numFmtId="0" fontId="14" fillId="11" borderId="0"/>
    <xf numFmtId="0" fontId="14" fillId="17" borderId="0"/>
    <xf numFmtId="0" fontId="8" fillId="7" borderId="0"/>
    <xf numFmtId="0" fontId="8" fillId="12" borderId="0"/>
    <xf numFmtId="0" fontId="14" fillId="12" borderId="0"/>
    <xf numFmtId="0" fontId="14" fillId="18" borderId="0"/>
    <xf numFmtId="0" fontId="8" fillId="8" borderId="0"/>
    <xf numFmtId="0" fontId="8" fillId="10" borderId="0"/>
    <xf numFmtId="0" fontId="14" fillId="13" borderId="0"/>
    <xf numFmtId="0" fontId="14" fillId="14" borderId="0"/>
    <xf numFmtId="0" fontId="8" fillId="9" borderId="0"/>
    <xf numFmtId="0" fontId="8" fillId="12" borderId="0"/>
    <xf numFmtId="0" fontId="14" fillId="14" borderId="0"/>
    <xf numFmtId="164" fontId="8" fillId="0" borderId="0"/>
    <xf numFmtId="0" fontId="20" fillId="0" borderId="0">
      <alignment horizontal="center"/>
    </xf>
    <xf numFmtId="0" fontId="20" fillId="0" borderId="0">
      <alignment horizontal="center" textRotation="90"/>
    </xf>
    <xf numFmtId="0" fontId="28" fillId="0" borderId="0"/>
    <xf numFmtId="165" fontId="28" fillId="0" borderId="0"/>
    <xf numFmtId="0" fontId="33" fillId="0" borderId="0"/>
    <xf numFmtId="0" fontId="33" fillId="0" borderId="0"/>
    <xf numFmtId="0" fontId="13" fillId="0" borderId="0"/>
    <xf numFmtId="0" fontId="33" fillId="0" borderId="0"/>
  </cellStyleXfs>
  <cellXfs count="19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1" xfId="0" applyFont="1" applyFill="1" applyBorder="1"/>
    <xf numFmtId="0" fontId="5" fillId="0" borderId="8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3" fontId="6" fillId="0" borderId="14" xfId="2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3" fillId="3" borderId="1" xfId="0" applyFont="1" applyFill="1" applyBorder="1" applyAlignment="1"/>
    <xf numFmtId="0" fontId="12" fillId="0" borderId="1" xfId="0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32" fillId="0" borderId="8" xfId="3" applyFont="1" applyBorder="1" applyAlignment="1">
      <alignment horizontal="center" vertical="center" wrapText="1"/>
    </xf>
    <xf numFmtId="164" fontId="5" fillId="0" borderId="8" xfId="45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0" borderId="30" xfId="2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5" fillId="0" borderId="29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2" fillId="3" borderId="1" xfId="0" applyNumberFormat="1" applyFont="1" applyFill="1" applyBorder="1"/>
    <xf numFmtId="3" fontId="2" fillId="3" borderId="1" xfId="0" applyNumberFormat="1" applyFont="1" applyFill="1" applyBorder="1" applyAlignment="1">
      <alignment wrapText="1"/>
    </xf>
    <xf numFmtId="3" fontId="2" fillId="0" borderId="0" xfId="0" applyNumberFormat="1" applyFont="1"/>
    <xf numFmtId="0" fontId="2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5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9" fillId="0" borderId="34" xfId="2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5" fillId="0" borderId="35" xfId="2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1" fillId="0" borderId="36" xfId="2" applyFont="1" applyBorder="1" applyAlignment="1">
      <alignment horizontal="center" vertical="center" wrapText="1"/>
    </xf>
    <xf numFmtId="3" fontId="6" fillId="0" borderId="36" xfId="2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3" fontId="2" fillId="21" borderId="1" xfId="0" applyNumberFormat="1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3" fontId="37" fillId="0" borderId="1" xfId="0" applyNumberFormat="1" applyFont="1" applyBorder="1" applyAlignment="1">
      <alignment horizontal="center" vertical="center" wrapText="1"/>
    </xf>
    <xf numFmtId="0" fontId="36" fillId="0" borderId="0" xfId="0" applyFont="1"/>
    <xf numFmtId="0" fontId="37" fillId="0" borderId="1" xfId="0" applyFont="1" applyBorder="1" applyAlignment="1">
      <alignment horizontal="center" vertical="center" wrapText="1"/>
    </xf>
    <xf numFmtId="3" fontId="3" fillId="0" borderId="0" xfId="0" applyNumberFormat="1" applyFont="1"/>
    <xf numFmtId="4" fontId="3" fillId="0" borderId="0" xfId="0" applyNumberFormat="1" applyFont="1"/>
    <xf numFmtId="4" fontId="2" fillId="0" borderId="0" xfId="0" applyNumberFormat="1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37" fillId="23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9" fillId="0" borderId="29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30" xfId="2" applyFont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164" fontId="39" fillId="0" borderId="8" xfId="45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20" borderId="10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36" fillId="0" borderId="0" xfId="0" applyFont="1" applyBorder="1"/>
    <xf numFmtId="3" fontId="36" fillId="0" borderId="0" xfId="0" applyNumberFormat="1" applyFont="1" applyBorder="1"/>
    <xf numFmtId="4" fontId="5" fillId="0" borderId="0" xfId="0" applyNumberFormat="1" applyFont="1" applyBorder="1"/>
    <xf numFmtId="0" fontId="34" fillId="0" borderId="0" xfId="0" applyFont="1" applyAlignment="1">
      <alignment vertical="center" wrapText="1"/>
    </xf>
    <xf numFmtId="0" fontId="13" fillId="0" borderId="1" xfId="5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9" fillId="0" borderId="37" xfId="2" applyNumberFormat="1" applyFont="1" applyBorder="1" applyAlignment="1">
      <alignment horizontal="center" vertical="center" wrapText="1"/>
    </xf>
    <xf numFmtId="3" fontId="9" fillId="0" borderId="16" xfId="2" applyNumberFormat="1" applyFont="1" applyBorder="1" applyAlignment="1">
      <alignment horizontal="center" vertical="center" wrapText="1"/>
    </xf>
    <xf numFmtId="3" fontId="9" fillId="0" borderId="38" xfId="0" applyNumberFormat="1" applyFont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6" fillId="0" borderId="39" xfId="53" applyNumberFormat="1" applyFont="1" applyBorder="1" applyAlignment="1">
      <alignment horizontal="center" vertical="center" wrapText="1"/>
    </xf>
    <xf numFmtId="3" fontId="6" fillId="0" borderId="39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5" xfId="1" applyNumberFormat="1" applyFont="1" applyBorder="1" applyAlignment="1">
      <alignment horizontal="center" vertical="center" wrapText="1"/>
    </xf>
    <xf numFmtId="3" fontId="2" fillId="3" borderId="5" xfId="0" applyNumberFormat="1" applyFont="1" applyFill="1" applyBorder="1"/>
    <xf numFmtId="3" fontId="6" fillId="0" borderId="39" xfId="2" applyNumberFormat="1" applyFont="1" applyBorder="1" applyAlignment="1">
      <alignment horizontal="center" vertical="center" wrapText="1"/>
    </xf>
    <xf numFmtId="3" fontId="2" fillId="3" borderId="5" xfId="0" applyNumberFormat="1" applyFont="1" applyFill="1" applyBorder="1" applyAlignment="1"/>
    <xf numFmtId="3" fontId="6" fillId="0" borderId="5" xfId="0" applyNumberFormat="1" applyFont="1" applyFill="1" applyBorder="1" applyAlignment="1">
      <alignment horizontal="center" vertical="center" wrapText="1"/>
    </xf>
    <xf numFmtId="3" fontId="6" fillId="0" borderId="40" xfId="2" applyNumberFormat="1" applyFont="1" applyBorder="1" applyAlignment="1">
      <alignment horizontal="center" vertical="center" wrapText="1"/>
    </xf>
    <xf numFmtId="3" fontId="6" fillId="0" borderId="41" xfId="0" applyNumberFormat="1" applyFont="1" applyBorder="1" applyAlignment="1">
      <alignment horizontal="center" vertical="center" wrapText="1"/>
    </xf>
    <xf numFmtId="3" fontId="6" fillId="0" borderId="42" xfId="0" applyNumberFormat="1" applyFont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wrapText="1"/>
    </xf>
    <xf numFmtId="3" fontId="6" fillId="0" borderId="43" xfId="2" applyNumberFormat="1" applyFont="1" applyBorder="1" applyAlignment="1">
      <alignment horizontal="center" vertical="center" wrapText="1"/>
    </xf>
    <xf numFmtId="0" fontId="3" fillId="0" borderId="18" xfId="0" applyFont="1" applyBorder="1"/>
    <xf numFmtId="4" fontId="3" fillId="0" borderId="18" xfId="0" applyNumberFormat="1" applyFont="1" applyBorder="1"/>
    <xf numFmtId="3" fontId="9" fillId="0" borderId="18" xfId="2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/>
    </xf>
    <xf numFmtId="3" fontId="6" fillId="0" borderId="18" xfId="53" applyNumberFormat="1" applyFont="1" applyBorder="1" applyAlignment="1">
      <alignment horizontal="center" vertical="center" wrapText="1"/>
    </xf>
    <xf numFmtId="3" fontId="2" fillId="0" borderId="18" xfId="1" applyNumberFormat="1" applyFont="1" applyBorder="1" applyAlignment="1">
      <alignment horizontal="center" vertical="center" wrapText="1"/>
    </xf>
    <xf numFmtId="3" fontId="6" fillId="0" borderId="18" xfId="2" applyNumberFormat="1" applyFont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/>
    </xf>
    <xf numFmtId="166" fontId="9" fillId="0" borderId="18" xfId="2" applyNumberFormat="1" applyFont="1" applyBorder="1" applyAlignment="1">
      <alignment horizontal="center" vertical="center" wrapText="1"/>
    </xf>
    <xf numFmtId="3" fontId="37" fillId="0" borderId="1" xfId="0" applyNumberFormat="1" applyFont="1" applyBorder="1" applyAlignment="1">
      <alignment horizontal="center" vertical="center"/>
    </xf>
    <xf numFmtId="3" fontId="37" fillId="3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3" fontId="9" fillId="0" borderId="8" xfId="2" applyNumberFormat="1" applyFont="1" applyBorder="1" applyAlignment="1">
      <alignment horizontal="center" vertical="center" wrapText="1"/>
    </xf>
    <xf numFmtId="3" fontId="2" fillId="22" borderId="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22" borderId="1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1" borderId="5" xfId="0" applyFont="1" applyFill="1" applyBorder="1" applyAlignment="1">
      <alignment horizontal="right" vertical="center"/>
    </xf>
    <xf numFmtId="0" fontId="7" fillId="21" borderId="6" xfId="0" applyFont="1" applyFill="1" applyBorder="1" applyAlignment="1">
      <alignment horizontal="right" vertical="center"/>
    </xf>
    <xf numFmtId="0" fontId="7" fillId="21" borderId="7" xfId="0" applyFont="1" applyFill="1" applyBorder="1" applyAlignment="1">
      <alignment horizontal="right" vertical="center"/>
    </xf>
    <xf numFmtId="0" fontId="38" fillId="0" borderId="5" xfId="0" applyFont="1" applyBorder="1" applyAlignment="1">
      <alignment horizontal="right" vertical="center" wrapText="1"/>
    </xf>
    <xf numFmtId="0" fontId="38" fillId="0" borderId="7" xfId="0" applyFont="1" applyBorder="1" applyAlignment="1">
      <alignment horizontal="right" vertical="center" wrapText="1"/>
    </xf>
    <xf numFmtId="0" fontId="37" fillId="0" borderId="1" xfId="0" applyFont="1" applyBorder="1" applyAlignment="1">
      <alignment horizontal="center" vertical="center"/>
    </xf>
  </cellXfs>
  <cellStyles count="54">
    <cellStyle name="20% - Accent1 2" xfId="22"/>
    <cellStyle name="20% - Accent2 2" xfId="26"/>
    <cellStyle name="20% - Accent3 2" xfId="30"/>
    <cellStyle name="20% - Accent4 2" xfId="34"/>
    <cellStyle name="20% - Accent5 2" xfId="38"/>
    <cellStyle name="20% - Accent6 2" xfId="42"/>
    <cellStyle name="40% - Accent1 2" xfId="23"/>
    <cellStyle name="40% - Accent2 2" xfId="27"/>
    <cellStyle name="40% - Accent3 2" xfId="31"/>
    <cellStyle name="40% - Accent4 2" xfId="35"/>
    <cellStyle name="40% - Accent5 2" xfId="39"/>
    <cellStyle name="40% - Accent6 2" xfId="43"/>
    <cellStyle name="60% - Accent1 2" xfId="24"/>
    <cellStyle name="60% - Accent2 2" xfId="28"/>
    <cellStyle name="60% - Accent3 2" xfId="32"/>
    <cellStyle name="60% - Accent4 2" xfId="36"/>
    <cellStyle name="60% - Accent5 2" xfId="40"/>
    <cellStyle name="60% - Accent6 2" xfId="44"/>
    <cellStyle name="Accent1 2" xfId="21"/>
    <cellStyle name="Accent2 2" xfId="25"/>
    <cellStyle name="Accent3 2" xfId="29"/>
    <cellStyle name="Accent4 2" xfId="33"/>
    <cellStyle name="Accent5 2" xfId="37"/>
    <cellStyle name="Accent6 2" xfId="41"/>
    <cellStyle name="Bad 2" xfId="10"/>
    <cellStyle name="Calculation 2" xfId="14"/>
    <cellStyle name="Check Cell 2" xfId="16"/>
    <cellStyle name="Comma" xfId="1" builtinId="3"/>
    <cellStyle name="Excel Built-in Normal" xfId="2"/>
    <cellStyle name="Excel Built-in Normal 2" xfId="45"/>
    <cellStyle name="Excel Built-in Normal 3" xfId="53"/>
    <cellStyle name="Explanatory Text 2" xfId="19"/>
    <cellStyle name="Good 2" xfId="9"/>
    <cellStyle name="Heading" xfId="46"/>
    <cellStyle name="Heading 1 2" xfId="5"/>
    <cellStyle name="Heading 2 2" xfId="6"/>
    <cellStyle name="Heading 3 2" xfId="7"/>
    <cellStyle name="Heading 4 2" xfId="8"/>
    <cellStyle name="Heading1" xfId="47"/>
    <cellStyle name="Input 2" xfId="12"/>
    <cellStyle name="Linked Cell 2" xfId="15"/>
    <cellStyle name="Neutral 2" xfId="11"/>
    <cellStyle name="Normal" xfId="0" builtinId="0"/>
    <cellStyle name="Normal 2" xfId="3"/>
    <cellStyle name="Normal 2 2" xfId="51"/>
    <cellStyle name="Normal 3" xfId="52"/>
    <cellStyle name="Normalan_Podaci-električna energija" xfId="50"/>
    <cellStyle name="Note 2" xfId="18"/>
    <cellStyle name="Output 2" xfId="13"/>
    <cellStyle name="Result" xfId="48"/>
    <cellStyle name="Result2" xfId="49"/>
    <cellStyle name="Title 2" xfId="4"/>
    <cellStyle name="Total 2" xfId="20"/>
    <cellStyle name="Warning Tex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3"/>
  <sheetViews>
    <sheetView zoomScale="115" zoomScaleNormal="115" workbookViewId="0">
      <pane ySplit="3" topLeftCell="A241" activePane="bottomLeft" state="frozen"/>
      <selection pane="bottomLeft" sqref="A1:E1"/>
    </sheetView>
  </sheetViews>
  <sheetFormatPr defaultRowHeight="12.75"/>
  <cols>
    <col min="1" max="1" width="9.140625" style="51"/>
    <col min="2" max="2" width="25.140625" style="10" customWidth="1"/>
    <col min="3" max="3" width="33.140625" style="115" customWidth="1"/>
    <col min="4" max="4" width="38.5703125" style="10" customWidth="1"/>
    <col min="5" max="5" width="28.85546875" style="48" customWidth="1"/>
    <col min="6" max="6" width="26.28515625" style="10" customWidth="1"/>
    <col min="7" max="16384" width="9.140625" style="10"/>
  </cols>
  <sheetData>
    <row r="1" spans="1:6" ht="39.75" customHeight="1">
      <c r="A1" s="184" t="s">
        <v>627</v>
      </c>
      <c r="B1" s="184"/>
      <c r="C1" s="184"/>
      <c r="D1" s="184"/>
      <c r="E1" s="184"/>
      <c r="F1" s="146"/>
    </row>
    <row r="2" spans="1:6">
      <c r="F2" s="146"/>
    </row>
    <row r="3" spans="1:6" ht="63.75">
      <c r="A3" s="33" t="s">
        <v>2</v>
      </c>
      <c r="B3" s="27" t="s">
        <v>1</v>
      </c>
      <c r="C3" s="27" t="s">
        <v>0</v>
      </c>
      <c r="D3" s="27" t="s">
        <v>512</v>
      </c>
      <c r="E3" s="122" t="s">
        <v>621</v>
      </c>
      <c r="F3" s="146"/>
    </row>
    <row r="4" spans="1:6" ht="33" customHeight="1">
      <c r="A4" s="175">
        <v>1</v>
      </c>
      <c r="B4" s="183" t="s">
        <v>100</v>
      </c>
      <c r="C4" s="97" t="s">
        <v>218</v>
      </c>
      <c r="D4" s="34" t="s">
        <v>96</v>
      </c>
      <c r="E4" s="123">
        <v>1012775</v>
      </c>
      <c r="F4" s="148"/>
    </row>
    <row r="5" spans="1:6" ht="33" customHeight="1">
      <c r="A5" s="175"/>
      <c r="B5" s="183"/>
      <c r="C5" s="98" t="s">
        <v>219</v>
      </c>
      <c r="D5" s="12" t="s">
        <v>97</v>
      </c>
      <c r="E5" s="124">
        <v>390001</v>
      </c>
      <c r="F5" s="148"/>
    </row>
    <row r="6" spans="1:6" ht="33" customHeight="1">
      <c r="A6" s="175"/>
      <c r="B6" s="183"/>
      <c r="C6" s="98" t="s">
        <v>220</v>
      </c>
      <c r="D6" s="12" t="s">
        <v>98</v>
      </c>
      <c r="E6" s="124">
        <v>935000</v>
      </c>
      <c r="F6" s="148"/>
    </row>
    <row r="7" spans="1:6" ht="33" customHeight="1">
      <c r="A7" s="175"/>
      <c r="B7" s="183"/>
      <c r="C7" s="99" t="s">
        <v>221</v>
      </c>
      <c r="D7" s="30" t="s">
        <v>99</v>
      </c>
      <c r="E7" s="125">
        <v>2642324</v>
      </c>
      <c r="F7" s="149"/>
    </row>
    <row r="8" spans="1:6" ht="12" customHeight="1">
      <c r="A8" s="50"/>
      <c r="B8" s="27"/>
      <c r="C8" s="100"/>
      <c r="D8" s="37"/>
      <c r="E8" s="126"/>
      <c r="F8" s="146"/>
    </row>
    <row r="9" spans="1:6" ht="33" customHeight="1">
      <c r="A9" s="174">
        <v>2</v>
      </c>
      <c r="B9" s="167" t="s">
        <v>283</v>
      </c>
      <c r="C9" s="75" t="s">
        <v>269</v>
      </c>
      <c r="D9" s="1" t="s">
        <v>270</v>
      </c>
      <c r="E9" s="127">
        <v>198000</v>
      </c>
      <c r="F9" s="150"/>
    </row>
    <row r="10" spans="1:6" ht="33" customHeight="1">
      <c r="A10" s="175"/>
      <c r="B10" s="168"/>
      <c r="C10" s="75" t="s">
        <v>271</v>
      </c>
      <c r="D10" s="1" t="s">
        <v>272</v>
      </c>
      <c r="E10" s="127">
        <v>274937</v>
      </c>
      <c r="F10" s="150"/>
    </row>
    <row r="11" spans="1:6" ht="33" customHeight="1">
      <c r="A11" s="175"/>
      <c r="B11" s="168"/>
      <c r="C11" s="75" t="s">
        <v>273</v>
      </c>
      <c r="D11" s="1" t="s">
        <v>274</v>
      </c>
      <c r="E11" s="127">
        <v>198000</v>
      </c>
      <c r="F11" s="150"/>
    </row>
    <row r="12" spans="1:6" ht="33" customHeight="1">
      <c r="A12" s="175"/>
      <c r="B12" s="168"/>
      <c r="C12" s="75" t="s">
        <v>275</v>
      </c>
      <c r="D12" s="1" t="s">
        <v>276</v>
      </c>
      <c r="E12" s="127">
        <v>100000</v>
      </c>
      <c r="F12" s="150"/>
    </row>
    <row r="13" spans="1:6" ht="33" customHeight="1">
      <c r="A13" s="175"/>
      <c r="B13" s="168"/>
      <c r="C13" s="75" t="s">
        <v>277</v>
      </c>
      <c r="D13" s="1" t="s">
        <v>278</v>
      </c>
      <c r="E13" s="127">
        <v>762413</v>
      </c>
      <c r="F13" s="150"/>
    </row>
    <row r="14" spans="1:6" ht="33" customHeight="1">
      <c r="A14" s="175"/>
      <c r="B14" s="168"/>
      <c r="C14" s="75" t="s">
        <v>279</v>
      </c>
      <c r="D14" s="1" t="s">
        <v>280</v>
      </c>
      <c r="E14" s="127">
        <v>5700000</v>
      </c>
      <c r="F14" s="150"/>
    </row>
    <row r="15" spans="1:6" ht="39" customHeight="1">
      <c r="A15" s="176"/>
      <c r="B15" s="169"/>
      <c r="C15" s="75" t="s">
        <v>281</v>
      </c>
      <c r="D15" s="1" t="s">
        <v>282</v>
      </c>
      <c r="E15" s="127">
        <v>352000</v>
      </c>
      <c r="F15" s="150"/>
    </row>
    <row r="16" spans="1:6" ht="12" customHeight="1">
      <c r="A16" s="50"/>
      <c r="B16" s="6"/>
      <c r="C16" s="27"/>
      <c r="D16" s="7"/>
      <c r="E16" s="122"/>
      <c r="F16" s="146"/>
    </row>
    <row r="17" spans="1:6" ht="33" customHeight="1">
      <c r="A17" s="174">
        <v>3</v>
      </c>
      <c r="B17" s="167" t="s">
        <v>85</v>
      </c>
      <c r="C17" s="101" t="s">
        <v>68</v>
      </c>
      <c r="D17" s="3" t="s">
        <v>69</v>
      </c>
      <c r="E17" s="128">
        <v>156000</v>
      </c>
      <c r="F17" s="151"/>
    </row>
    <row r="18" spans="1:6" ht="33" customHeight="1">
      <c r="A18" s="175"/>
      <c r="B18" s="168"/>
      <c r="C18" s="101" t="s">
        <v>70</v>
      </c>
      <c r="D18" s="3" t="s">
        <v>71</v>
      </c>
      <c r="E18" s="128">
        <v>281951</v>
      </c>
      <c r="F18" s="151"/>
    </row>
    <row r="19" spans="1:6" ht="33" customHeight="1">
      <c r="A19" s="175"/>
      <c r="B19" s="168"/>
      <c r="C19" s="101" t="s">
        <v>72</v>
      </c>
      <c r="D19" s="3" t="s">
        <v>73</v>
      </c>
      <c r="E19" s="128">
        <v>255422</v>
      </c>
      <c r="F19" s="151"/>
    </row>
    <row r="20" spans="1:6" ht="33" customHeight="1">
      <c r="A20" s="175"/>
      <c r="B20" s="168"/>
      <c r="C20" s="101" t="s">
        <v>74</v>
      </c>
      <c r="D20" s="3" t="s">
        <v>75</v>
      </c>
      <c r="E20" s="128">
        <v>220000</v>
      </c>
      <c r="F20" s="151"/>
    </row>
    <row r="21" spans="1:6" ht="33" customHeight="1">
      <c r="A21" s="175"/>
      <c r="B21" s="168"/>
      <c r="C21" s="101" t="s">
        <v>76</v>
      </c>
      <c r="D21" s="3" t="s">
        <v>77</v>
      </c>
      <c r="E21" s="128">
        <v>294732</v>
      </c>
      <c r="F21" s="151"/>
    </row>
    <row r="22" spans="1:6" ht="33" customHeight="1">
      <c r="A22" s="175"/>
      <c r="B22" s="168"/>
      <c r="C22" s="101" t="s">
        <v>78</v>
      </c>
      <c r="D22" s="3" t="s">
        <v>79</v>
      </c>
      <c r="E22" s="128">
        <v>296766</v>
      </c>
      <c r="F22" s="151"/>
    </row>
    <row r="23" spans="1:6" ht="43.5" customHeight="1">
      <c r="A23" s="175"/>
      <c r="B23" s="168"/>
      <c r="C23" s="101" t="s">
        <v>80</v>
      </c>
      <c r="D23" s="3" t="s">
        <v>73</v>
      </c>
      <c r="E23" s="128">
        <v>740000</v>
      </c>
      <c r="F23" s="151"/>
    </row>
    <row r="24" spans="1:6" ht="33" customHeight="1">
      <c r="A24" s="175"/>
      <c r="B24" s="168"/>
      <c r="C24" s="101" t="s">
        <v>81</v>
      </c>
      <c r="D24" s="3" t="s">
        <v>82</v>
      </c>
      <c r="E24" s="128">
        <v>1022435</v>
      </c>
      <c r="F24" s="151"/>
    </row>
    <row r="25" spans="1:6" ht="33" customHeight="1">
      <c r="A25" s="176"/>
      <c r="B25" s="169"/>
      <c r="C25" s="101" t="s">
        <v>83</v>
      </c>
      <c r="D25" s="3" t="s">
        <v>84</v>
      </c>
      <c r="E25" s="128">
        <v>1850000</v>
      </c>
      <c r="F25" s="151"/>
    </row>
    <row r="26" spans="1:6" ht="12" customHeight="1">
      <c r="A26" s="40"/>
      <c r="B26" s="29"/>
      <c r="C26" s="102"/>
      <c r="D26" s="28"/>
      <c r="E26" s="129"/>
      <c r="F26" s="146"/>
    </row>
    <row r="27" spans="1:6" ht="33" customHeight="1">
      <c r="A27" s="174">
        <v>4</v>
      </c>
      <c r="B27" s="167" t="s">
        <v>205</v>
      </c>
      <c r="C27" s="101" t="s">
        <v>204</v>
      </c>
      <c r="D27" s="3" t="s">
        <v>403</v>
      </c>
      <c r="E27" s="128">
        <v>355087</v>
      </c>
      <c r="F27" s="151"/>
    </row>
    <row r="28" spans="1:6" ht="33" customHeight="1">
      <c r="A28" s="175"/>
      <c r="B28" s="168"/>
      <c r="C28" s="101" t="s">
        <v>206</v>
      </c>
      <c r="D28" s="3" t="s">
        <v>400</v>
      </c>
      <c r="E28" s="128">
        <v>147835</v>
      </c>
      <c r="F28" s="151"/>
    </row>
    <row r="29" spans="1:6" ht="33" customHeight="1">
      <c r="A29" s="175"/>
      <c r="B29" s="168"/>
      <c r="C29" s="101" t="s">
        <v>207</v>
      </c>
      <c r="D29" s="3" t="s">
        <v>401</v>
      </c>
      <c r="E29" s="128">
        <v>206120</v>
      </c>
      <c r="F29" s="151"/>
    </row>
    <row r="30" spans="1:6" ht="33" customHeight="1">
      <c r="A30" s="175"/>
      <c r="B30" s="168"/>
      <c r="C30" s="101" t="s">
        <v>208</v>
      </c>
      <c r="D30" s="3" t="s">
        <v>405</v>
      </c>
      <c r="E30" s="128">
        <v>1600000</v>
      </c>
      <c r="F30" s="151"/>
    </row>
    <row r="31" spans="1:6" ht="33" customHeight="1">
      <c r="A31" s="175"/>
      <c r="B31" s="168"/>
      <c r="C31" s="101" t="s">
        <v>209</v>
      </c>
      <c r="D31" s="3" t="s">
        <v>404</v>
      </c>
      <c r="E31" s="128">
        <v>64127</v>
      </c>
      <c r="F31" s="151"/>
    </row>
    <row r="32" spans="1:6" ht="33" customHeight="1">
      <c r="A32" s="175"/>
      <c r="B32" s="168"/>
      <c r="C32" s="101" t="s">
        <v>210</v>
      </c>
      <c r="D32" s="3" t="s">
        <v>406</v>
      </c>
      <c r="E32" s="128">
        <v>146292</v>
      </c>
      <c r="F32" s="151"/>
    </row>
    <row r="33" spans="1:6" ht="33" customHeight="1">
      <c r="A33" s="175"/>
      <c r="B33" s="168"/>
      <c r="C33" s="101" t="s">
        <v>211</v>
      </c>
      <c r="D33" s="3" t="s">
        <v>407</v>
      </c>
      <c r="E33" s="128">
        <v>135578</v>
      </c>
      <c r="F33" s="151"/>
    </row>
    <row r="34" spans="1:6" ht="33" customHeight="1">
      <c r="A34" s="175"/>
      <c r="B34" s="168"/>
      <c r="C34" s="101" t="s">
        <v>212</v>
      </c>
      <c r="D34" s="3" t="s">
        <v>408</v>
      </c>
      <c r="E34" s="128">
        <v>2426540</v>
      </c>
      <c r="F34" s="151"/>
    </row>
    <row r="35" spans="1:6" ht="33" customHeight="1">
      <c r="A35" s="175"/>
      <c r="B35" s="168"/>
      <c r="C35" s="101" t="s">
        <v>213</v>
      </c>
      <c r="D35" s="3" t="s">
        <v>407</v>
      </c>
      <c r="E35" s="128">
        <v>1521000</v>
      </c>
      <c r="F35" s="151"/>
    </row>
    <row r="36" spans="1:6" ht="33" customHeight="1">
      <c r="A36" s="175"/>
      <c r="B36" s="168"/>
      <c r="C36" s="101" t="s">
        <v>214</v>
      </c>
      <c r="D36" s="3" t="s">
        <v>409</v>
      </c>
      <c r="E36" s="128">
        <v>238500</v>
      </c>
      <c r="F36" s="151"/>
    </row>
    <row r="37" spans="1:6" ht="33" customHeight="1">
      <c r="A37" s="175"/>
      <c r="B37" s="168"/>
      <c r="C37" s="101" t="s">
        <v>215</v>
      </c>
      <c r="D37" s="3" t="s">
        <v>410</v>
      </c>
      <c r="E37" s="128">
        <v>1618000</v>
      </c>
      <c r="F37" s="151"/>
    </row>
    <row r="38" spans="1:6" ht="63" customHeight="1">
      <c r="A38" s="175"/>
      <c r="B38" s="168"/>
      <c r="C38" s="101" t="s">
        <v>216</v>
      </c>
      <c r="D38" s="3" t="s">
        <v>411</v>
      </c>
      <c r="E38" s="128">
        <v>1180000</v>
      </c>
      <c r="F38" s="151"/>
    </row>
    <row r="39" spans="1:6" ht="33" customHeight="1">
      <c r="A39" s="176"/>
      <c r="B39" s="168"/>
      <c r="C39" s="101" t="s">
        <v>217</v>
      </c>
      <c r="D39" s="3" t="s">
        <v>402</v>
      </c>
      <c r="E39" s="128">
        <v>830000</v>
      </c>
      <c r="F39" s="151"/>
    </row>
    <row r="40" spans="1:6" ht="12" customHeight="1">
      <c r="A40" s="50"/>
      <c r="B40" s="27"/>
      <c r="C40" s="102"/>
      <c r="D40" s="28"/>
      <c r="E40" s="129"/>
      <c r="F40" s="146"/>
    </row>
    <row r="41" spans="1:6" ht="33" customHeight="1">
      <c r="A41" s="174">
        <v>5</v>
      </c>
      <c r="B41" s="167" t="s">
        <v>164</v>
      </c>
      <c r="C41" s="103" t="s">
        <v>154</v>
      </c>
      <c r="D41" s="21" t="s">
        <v>155</v>
      </c>
      <c r="E41" s="130">
        <v>293481</v>
      </c>
      <c r="F41" s="149"/>
    </row>
    <row r="42" spans="1:6" ht="33" customHeight="1">
      <c r="A42" s="175"/>
      <c r="B42" s="168"/>
      <c r="C42" s="103" t="s">
        <v>156</v>
      </c>
      <c r="D42" s="21" t="s">
        <v>157</v>
      </c>
      <c r="E42" s="130">
        <v>578999</v>
      </c>
      <c r="F42" s="149"/>
    </row>
    <row r="43" spans="1:6" ht="33" customHeight="1">
      <c r="A43" s="175"/>
      <c r="B43" s="168"/>
      <c r="C43" s="103" t="s">
        <v>158</v>
      </c>
      <c r="D43" s="21" t="s">
        <v>159</v>
      </c>
      <c r="E43" s="130">
        <v>495000</v>
      </c>
      <c r="F43" s="149"/>
    </row>
    <row r="44" spans="1:6" ht="33" customHeight="1">
      <c r="A44" s="175"/>
      <c r="B44" s="168"/>
      <c r="C44" s="103" t="s">
        <v>160</v>
      </c>
      <c r="D44" s="21" t="s">
        <v>161</v>
      </c>
      <c r="E44" s="130">
        <v>833556</v>
      </c>
      <c r="F44" s="149"/>
    </row>
    <row r="45" spans="1:6" ht="33" customHeight="1">
      <c r="A45" s="176"/>
      <c r="B45" s="169"/>
      <c r="C45" s="103" t="s">
        <v>162</v>
      </c>
      <c r="D45" s="21" t="s">
        <v>163</v>
      </c>
      <c r="E45" s="130">
        <v>4218427</v>
      </c>
      <c r="F45" s="149"/>
    </row>
    <row r="46" spans="1:6" ht="12" customHeight="1">
      <c r="A46" s="40"/>
      <c r="B46" s="29"/>
      <c r="C46" s="102"/>
      <c r="D46" s="28"/>
      <c r="E46" s="129"/>
      <c r="F46" s="146"/>
    </row>
    <row r="47" spans="1:6" ht="33" customHeight="1">
      <c r="A47" s="174">
        <v>6</v>
      </c>
      <c r="B47" s="167" t="s">
        <v>336</v>
      </c>
      <c r="C47" s="75" t="s">
        <v>296</v>
      </c>
      <c r="D47" s="1" t="s">
        <v>297</v>
      </c>
      <c r="E47" s="127">
        <v>204331</v>
      </c>
      <c r="F47" s="150"/>
    </row>
    <row r="48" spans="1:6" ht="33" customHeight="1">
      <c r="A48" s="175"/>
      <c r="B48" s="168"/>
      <c r="C48" s="75" t="s">
        <v>298</v>
      </c>
      <c r="D48" s="42" t="s">
        <v>299</v>
      </c>
      <c r="E48" s="127">
        <v>679154</v>
      </c>
      <c r="F48" s="150"/>
    </row>
    <row r="49" spans="1:12" ht="33" customHeight="1">
      <c r="A49" s="175"/>
      <c r="B49" s="168"/>
      <c r="C49" s="96" t="s">
        <v>300</v>
      </c>
      <c r="D49" s="44" t="s">
        <v>301</v>
      </c>
      <c r="E49" s="131">
        <v>120700</v>
      </c>
      <c r="F49" s="150"/>
    </row>
    <row r="50" spans="1:12" ht="33" customHeight="1">
      <c r="A50" s="175"/>
      <c r="B50" s="168"/>
      <c r="C50" s="75" t="s">
        <v>302</v>
      </c>
      <c r="D50" s="1" t="s">
        <v>303</v>
      </c>
      <c r="E50" s="127">
        <v>139000</v>
      </c>
      <c r="F50" s="150"/>
    </row>
    <row r="51" spans="1:12" ht="33" customHeight="1">
      <c r="A51" s="175"/>
      <c r="B51" s="168"/>
      <c r="C51" s="75" t="s">
        <v>304</v>
      </c>
      <c r="D51" s="3" t="s">
        <v>305</v>
      </c>
      <c r="E51" s="127">
        <v>277534</v>
      </c>
      <c r="F51" s="150"/>
    </row>
    <row r="52" spans="1:12" ht="33" customHeight="1">
      <c r="A52" s="175"/>
      <c r="B52" s="168"/>
      <c r="C52" s="75" t="s">
        <v>306</v>
      </c>
      <c r="D52" s="3" t="s">
        <v>307</v>
      </c>
      <c r="E52" s="127">
        <v>111615</v>
      </c>
      <c r="F52" s="150"/>
    </row>
    <row r="53" spans="1:12" ht="33" customHeight="1">
      <c r="A53" s="175"/>
      <c r="B53" s="168"/>
      <c r="C53" s="75" t="s">
        <v>308</v>
      </c>
      <c r="D53" s="3" t="s">
        <v>309</v>
      </c>
      <c r="E53" s="127">
        <v>144910</v>
      </c>
      <c r="F53" s="150"/>
    </row>
    <row r="54" spans="1:12" ht="33" customHeight="1">
      <c r="A54" s="175"/>
      <c r="B54" s="168"/>
      <c r="C54" s="75" t="s">
        <v>310</v>
      </c>
      <c r="D54" s="3" t="s">
        <v>311</v>
      </c>
      <c r="E54" s="127">
        <v>393951</v>
      </c>
      <c r="F54" s="150"/>
    </row>
    <row r="55" spans="1:12" ht="33" customHeight="1">
      <c r="A55" s="175"/>
      <c r="B55" s="168"/>
      <c r="C55" s="75" t="s">
        <v>312</v>
      </c>
      <c r="D55" s="3" t="s">
        <v>313</v>
      </c>
      <c r="E55" s="127">
        <v>108000</v>
      </c>
      <c r="F55" s="150"/>
    </row>
    <row r="56" spans="1:12" ht="44.25" customHeight="1">
      <c r="A56" s="175"/>
      <c r="B56" s="168"/>
      <c r="C56" s="75" t="s">
        <v>314</v>
      </c>
      <c r="D56" s="1" t="s">
        <v>315</v>
      </c>
      <c r="E56" s="127">
        <v>1973631</v>
      </c>
      <c r="F56" s="150"/>
    </row>
    <row r="57" spans="1:12" ht="51" customHeight="1">
      <c r="A57" s="175"/>
      <c r="B57" s="168"/>
      <c r="C57" s="75" t="s">
        <v>316</v>
      </c>
      <c r="D57" s="3" t="s">
        <v>317</v>
      </c>
      <c r="E57" s="127">
        <v>155000</v>
      </c>
      <c r="F57" s="150"/>
    </row>
    <row r="58" spans="1:12" ht="36.75" customHeight="1">
      <c r="A58" s="175"/>
      <c r="B58" s="168"/>
      <c r="C58" s="114" t="s">
        <v>318</v>
      </c>
      <c r="D58" s="121" t="s">
        <v>319</v>
      </c>
      <c r="E58" s="127">
        <v>3036000</v>
      </c>
      <c r="F58" s="150"/>
      <c r="G58" s="120"/>
      <c r="H58" s="120"/>
      <c r="I58" s="120"/>
      <c r="J58" s="120"/>
      <c r="K58" s="120"/>
      <c r="L58" s="120"/>
    </row>
    <row r="59" spans="1:12" ht="33" customHeight="1">
      <c r="A59" s="175"/>
      <c r="B59" s="168"/>
      <c r="C59" s="114" t="s">
        <v>320</v>
      </c>
      <c r="D59" s="121" t="s">
        <v>319</v>
      </c>
      <c r="E59" s="127">
        <v>2344154</v>
      </c>
      <c r="F59" s="150"/>
      <c r="G59" s="120"/>
      <c r="H59" s="120"/>
      <c r="I59" s="120"/>
      <c r="J59" s="120"/>
      <c r="K59" s="120"/>
      <c r="L59" s="120"/>
    </row>
    <row r="60" spans="1:12" ht="45" customHeight="1">
      <c r="A60" s="175"/>
      <c r="B60" s="168"/>
      <c r="C60" s="114" t="s">
        <v>321</v>
      </c>
      <c r="D60" s="121" t="s">
        <v>319</v>
      </c>
      <c r="E60" s="127">
        <v>3000000</v>
      </c>
      <c r="F60" s="150"/>
      <c r="G60" s="120"/>
      <c r="H60" s="120"/>
      <c r="I60" s="120"/>
      <c r="J60" s="120"/>
      <c r="K60" s="120"/>
      <c r="L60" s="120"/>
    </row>
    <row r="61" spans="1:12" ht="51" customHeight="1">
      <c r="A61" s="175"/>
      <c r="B61" s="168"/>
      <c r="C61" s="75" t="s">
        <v>322</v>
      </c>
      <c r="D61" s="1" t="s">
        <v>323</v>
      </c>
      <c r="E61" s="127">
        <v>1785485</v>
      </c>
      <c r="F61" s="150"/>
    </row>
    <row r="62" spans="1:12" ht="33" customHeight="1">
      <c r="A62" s="175"/>
      <c r="B62" s="168"/>
      <c r="C62" s="75" t="s">
        <v>324</v>
      </c>
      <c r="D62" s="1" t="s">
        <v>325</v>
      </c>
      <c r="E62" s="127">
        <v>233500</v>
      </c>
      <c r="F62" s="150"/>
    </row>
    <row r="63" spans="1:12" ht="33" customHeight="1">
      <c r="A63" s="175"/>
      <c r="B63" s="168"/>
      <c r="C63" s="75" t="s">
        <v>326</v>
      </c>
      <c r="D63" s="1" t="s">
        <v>327</v>
      </c>
      <c r="E63" s="127">
        <v>8621000</v>
      </c>
      <c r="F63" s="150"/>
    </row>
    <row r="64" spans="1:12" ht="33" customHeight="1">
      <c r="A64" s="175"/>
      <c r="B64" s="168"/>
      <c r="C64" s="75" t="s">
        <v>328</v>
      </c>
      <c r="D64" s="1" t="s">
        <v>329</v>
      </c>
      <c r="E64" s="127">
        <v>98208</v>
      </c>
      <c r="F64" s="150"/>
    </row>
    <row r="65" spans="1:6" ht="33" customHeight="1">
      <c r="A65" s="175"/>
      <c r="B65" s="168"/>
      <c r="C65" s="75" t="s">
        <v>330</v>
      </c>
      <c r="D65" s="1" t="s">
        <v>331</v>
      </c>
      <c r="E65" s="127">
        <v>150000</v>
      </c>
      <c r="F65" s="150"/>
    </row>
    <row r="66" spans="1:6" ht="33" customHeight="1">
      <c r="A66" s="175"/>
      <c r="B66" s="168"/>
      <c r="C66" s="75" t="s">
        <v>332</v>
      </c>
      <c r="D66" s="1" t="s">
        <v>333</v>
      </c>
      <c r="E66" s="127">
        <v>413158</v>
      </c>
      <c r="F66" s="150"/>
    </row>
    <row r="67" spans="1:6" ht="33" customHeight="1">
      <c r="A67" s="176"/>
      <c r="B67" s="169"/>
      <c r="C67" s="75" t="s">
        <v>334</v>
      </c>
      <c r="D67" s="1" t="s">
        <v>335</v>
      </c>
      <c r="E67" s="127">
        <v>1796000</v>
      </c>
      <c r="F67" s="150"/>
    </row>
    <row r="68" spans="1:6" ht="12" customHeight="1">
      <c r="A68" s="40"/>
      <c r="B68" s="29"/>
      <c r="C68" s="102"/>
      <c r="D68" s="28"/>
      <c r="E68" s="129"/>
      <c r="F68" s="146"/>
    </row>
    <row r="69" spans="1:6" ht="33" customHeight="1">
      <c r="A69" s="174">
        <v>7</v>
      </c>
      <c r="B69" s="180" t="s">
        <v>168</v>
      </c>
      <c r="C69" s="104" t="s">
        <v>165</v>
      </c>
      <c r="D69" s="22" t="s">
        <v>166</v>
      </c>
      <c r="E69" s="132">
        <v>1181006</v>
      </c>
      <c r="F69" s="152"/>
    </row>
    <row r="70" spans="1:6" ht="33" customHeight="1">
      <c r="A70" s="175"/>
      <c r="B70" s="181"/>
      <c r="C70" s="101" t="s">
        <v>170</v>
      </c>
      <c r="D70" s="3" t="s">
        <v>167</v>
      </c>
      <c r="E70" s="132">
        <v>361559</v>
      </c>
      <c r="F70" s="152"/>
    </row>
    <row r="71" spans="1:6" ht="33" customHeight="1">
      <c r="A71" s="175"/>
      <c r="B71" s="181"/>
      <c r="C71" s="101" t="s">
        <v>169</v>
      </c>
      <c r="D71" s="24" t="s">
        <v>171</v>
      </c>
      <c r="E71" s="128">
        <v>836400</v>
      </c>
      <c r="F71" s="151"/>
    </row>
    <row r="72" spans="1:6" ht="33" customHeight="1">
      <c r="A72" s="175"/>
      <c r="B72" s="181"/>
      <c r="C72" s="105" t="s">
        <v>172</v>
      </c>
      <c r="D72" s="25" t="s">
        <v>173</v>
      </c>
      <c r="E72" s="128">
        <v>200468</v>
      </c>
      <c r="F72" s="151"/>
    </row>
    <row r="73" spans="1:6" ht="33" customHeight="1">
      <c r="A73" s="175"/>
      <c r="B73" s="181"/>
      <c r="C73" s="105" t="s">
        <v>174</v>
      </c>
      <c r="D73" s="25" t="s">
        <v>175</v>
      </c>
      <c r="E73" s="128">
        <v>717819</v>
      </c>
      <c r="F73" s="151"/>
    </row>
    <row r="74" spans="1:6" ht="33" customHeight="1">
      <c r="A74" s="175"/>
      <c r="B74" s="181"/>
      <c r="C74" s="105" t="s">
        <v>176</v>
      </c>
      <c r="D74" s="25" t="s">
        <v>177</v>
      </c>
      <c r="E74" s="128">
        <v>628360</v>
      </c>
      <c r="F74" s="151"/>
    </row>
    <row r="75" spans="1:6" ht="33" customHeight="1">
      <c r="A75" s="175"/>
      <c r="B75" s="181"/>
      <c r="C75" s="105" t="s">
        <v>178</v>
      </c>
      <c r="D75" s="26" t="s">
        <v>179</v>
      </c>
      <c r="E75" s="128">
        <v>555722</v>
      </c>
      <c r="F75" s="151"/>
    </row>
    <row r="76" spans="1:6" ht="33" customHeight="1">
      <c r="A76" s="176"/>
      <c r="B76" s="182"/>
      <c r="C76" s="101" t="s">
        <v>180</v>
      </c>
      <c r="D76" s="3" t="s">
        <v>181</v>
      </c>
      <c r="E76" s="128">
        <v>3022000</v>
      </c>
      <c r="F76" s="151"/>
    </row>
    <row r="77" spans="1:6" ht="12" customHeight="1">
      <c r="A77" s="40"/>
      <c r="B77" s="29"/>
      <c r="C77" s="102"/>
      <c r="D77" s="28"/>
      <c r="E77" s="129"/>
      <c r="F77" s="146"/>
    </row>
    <row r="78" spans="1:6" ht="33" customHeight="1">
      <c r="A78" s="174">
        <v>8</v>
      </c>
      <c r="B78" s="177" t="s">
        <v>254</v>
      </c>
      <c r="C78" s="106" t="s">
        <v>235</v>
      </c>
      <c r="D78" s="19" t="s">
        <v>236</v>
      </c>
      <c r="E78" s="133">
        <v>198000</v>
      </c>
      <c r="F78" s="153"/>
    </row>
    <row r="79" spans="1:6" ht="33" customHeight="1">
      <c r="A79" s="175"/>
      <c r="B79" s="178"/>
      <c r="C79" s="106" t="s">
        <v>237</v>
      </c>
      <c r="D79" s="19" t="s">
        <v>238</v>
      </c>
      <c r="E79" s="133">
        <v>128236</v>
      </c>
      <c r="F79" s="153"/>
    </row>
    <row r="80" spans="1:6" ht="33" customHeight="1">
      <c r="A80" s="175"/>
      <c r="B80" s="178"/>
      <c r="C80" s="106" t="s">
        <v>239</v>
      </c>
      <c r="D80" s="19" t="s">
        <v>240</v>
      </c>
      <c r="E80" s="133">
        <v>285162</v>
      </c>
      <c r="F80" s="153"/>
    </row>
    <row r="81" spans="1:6" ht="33" customHeight="1">
      <c r="A81" s="175"/>
      <c r="B81" s="178"/>
      <c r="C81" s="106" t="s">
        <v>241</v>
      </c>
      <c r="D81" s="19" t="s">
        <v>242</v>
      </c>
      <c r="E81" s="133">
        <v>410000</v>
      </c>
      <c r="F81" s="153"/>
    </row>
    <row r="82" spans="1:6" ht="33" customHeight="1">
      <c r="A82" s="175"/>
      <c r="B82" s="178"/>
      <c r="C82" s="106" t="s">
        <v>243</v>
      </c>
      <c r="D82" s="19" t="s">
        <v>244</v>
      </c>
      <c r="E82" s="133">
        <v>264059</v>
      </c>
      <c r="F82" s="153"/>
    </row>
    <row r="83" spans="1:6" ht="33" customHeight="1">
      <c r="A83" s="175"/>
      <c r="B83" s="178"/>
      <c r="C83" s="106" t="s">
        <v>245</v>
      </c>
      <c r="D83" s="19" t="s">
        <v>246</v>
      </c>
      <c r="E83" s="133">
        <v>121760</v>
      </c>
      <c r="F83" s="153"/>
    </row>
    <row r="84" spans="1:6" ht="33" customHeight="1">
      <c r="A84" s="175"/>
      <c r="B84" s="178"/>
      <c r="C84" s="106" t="s">
        <v>247</v>
      </c>
      <c r="D84" s="19" t="s">
        <v>248</v>
      </c>
      <c r="E84" s="133">
        <v>653400</v>
      </c>
      <c r="F84" s="153"/>
    </row>
    <row r="85" spans="1:6" ht="33" customHeight="1">
      <c r="A85" s="175"/>
      <c r="B85" s="178"/>
      <c r="C85" s="106" t="s">
        <v>249</v>
      </c>
      <c r="D85" s="19" t="s">
        <v>250</v>
      </c>
      <c r="E85" s="133">
        <v>108311</v>
      </c>
      <c r="F85" s="153"/>
    </row>
    <row r="86" spans="1:6" ht="33" customHeight="1">
      <c r="A86" s="175"/>
      <c r="B86" s="178"/>
      <c r="C86" s="106" t="s">
        <v>251</v>
      </c>
      <c r="D86" s="19" t="s">
        <v>242</v>
      </c>
      <c r="E86" s="133">
        <v>2350000</v>
      </c>
      <c r="F86" s="153"/>
    </row>
    <row r="87" spans="1:6" ht="33" customHeight="1">
      <c r="A87" s="176"/>
      <c r="B87" s="179"/>
      <c r="C87" s="106" t="s">
        <v>252</v>
      </c>
      <c r="D87" s="19" t="s">
        <v>253</v>
      </c>
      <c r="E87" s="133">
        <v>3331680</v>
      </c>
      <c r="F87" s="153"/>
    </row>
    <row r="88" spans="1:6" ht="12" customHeight="1">
      <c r="A88" s="50"/>
      <c r="B88" s="6"/>
      <c r="C88" s="27"/>
      <c r="D88" s="7"/>
      <c r="E88" s="122"/>
      <c r="F88" s="146"/>
    </row>
    <row r="89" spans="1:6" ht="33" customHeight="1">
      <c r="A89" s="174">
        <v>9</v>
      </c>
      <c r="B89" s="167" t="s">
        <v>67</v>
      </c>
      <c r="C89" s="75" t="s">
        <v>53</v>
      </c>
      <c r="D89" s="1" t="s">
        <v>54</v>
      </c>
      <c r="E89" s="127">
        <v>229261</v>
      </c>
      <c r="F89" s="150"/>
    </row>
    <row r="90" spans="1:6" ht="33" customHeight="1">
      <c r="A90" s="175"/>
      <c r="B90" s="168"/>
      <c r="C90" s="75" t="s">
        <v>55</v>
      </c>
      <c r="D90" s="1" t="s">
        <v>56</v>
      </c>
      <c r="E90" s="127">
        <v>308000</v>
      </c>
      <c r="F90" s="150"/>
    </row>
    <row r="91" spans="1:6" ht="33" customHeight="1">
      <c r="A91" s="175"/>
      <c r="B91" s="168"/>
      <c r="C91" s="75" t="s">
        <v>57</v>
      </c>
      <c r="D91" s="1" t="s">
        <v>58</v>
      </c>
      <c r="E91" s="127">
        <v>850000</v>
      </c>
      <c r="F91" s="150"/>
    </row>
    <row r="92" spans="1:6" ht="33" customHeight="1">
      <c r="A92" s="175"/>
      <c r="B92" s="168"/>
      <c r="C92" s="75" t="s">
        <v>59</v>
      </c>
      <c r="D92" s="1" t="s">
        <v>60</v>
      </c>
      <c r="E92" s="127">
        <v>125000</v>
      </c>
      <c r="F92" s="150"/>
    </row>
    <row r="93" spans="1:6" ht="33" customHeight="1">
      <c r="A93" s="175"/>
      <c r="B93" s="168"/>
      <c r="C93" s="75" t="s">
        <v>61</v>
      </c>
      <c r="D93" s="1" t="s">
        <v>62</v>
      </c>
      <c r="E93" s="127">
        <v>133000</v>
      </c>
      <c r="F93" s="150"/>
    </row>
    <row r="94" spans="1:6" ht="33" customHeight="1">
      <c r="A94" s="175"/>
      <c r="B94" s="168"/>
      <c r="C94" s="75" t="s">
        <v>63</v>
      </c>
      <c r="D94" s="1" t="s">
        <v>64</v>
      </c>
      <c r="E94" s="127">
        <v>160000</v>
      </c>
      <c r="F94" s="150"/>
    </row>
    <row r="95" spans="1:6" ht="33" customHeight="1">
      <c r="A95" s="176"/>
      <c r="B95" s="169"/>
      <c r="C95" s="75" t="s">
        <v>65</v>
      </c>
      <c r="D95" s="1" t="s">
        <v>66</v>
      </c>
      <c r="E95" s="127">
        <v>5024109</v>
      </c>
      <c r="F95" s="150"/>
    </row>
    <row r="96" spans="1:6" ht="12" customHeight="1">
      <c r="A96" s="40"/>
      <c r="B96" s="29"/>
      <c r="C96" s="27"/>
      <c r="D96" s="7"/>
      <c r="E96" s="122"/>
      <c r="F96" s="146"/>
    </row>
    <row r="97" spans="1:6" ht="33" customHeight="1">
      <c r="A97" s="174">
        <v>10</v>
      </c>
      <c r="B97" s="177" t="s">
        <v>268</v>
      </c>
      <c r="C97" s="107" t="s">
        <v>258</v>
      </c>
      <c r="D97" s="15" t="s">
        <v>259</v>
      </c>
      <c r="E97" s="134">
        <v>1600000</v>
      </c>
      <c r="F97" s="151"/>
    </row>
    <row r="98" spans="1:6" ht="33" customHeight="1">
      <c r="A98" s="175"/>
      <c r="B98" s="178"/>
      <c r="C98" s="107" t="s">
        <v>260</v>
      </c>
      <c r="D98" s="15" t="s">
        <v>261</v>
      </c>
      <c r="E98" s="134">
        <v>1341000</v>
      </c>
      <c r="F98" s="151"/>
    </row>
    <row r="99" spans="1:6" ht="33" customHeight="1">
      <c r="A99" s="175"/>
      <c r="B99" s="178"/>
      <c r="C99" s="107" t="s">
        <v>262</v>
      </c>
      <c r="D99" s="15" t="s">
        <v>263</v>
      </c>
      <c r="E99" s="134">
        <v>1300000</v>
      </c>
      <c r="F99" s="151"/>
    </row>
    <row r="100" spans="1:6" ht="33" customHeight="1">
      <c r="A100" s="175"/>
      <c r="B100" s="178"/>
      <c r="C100" s="107" t="s">
        <v>264</v>
      </c>
      <c r="D100" s="15" t="s">
        <v>265</v>
      </c>
      <c r="E100" s="134">
        <v>321410</v>
      </c>
      <c r="F100" s="151"/>
    </row>
    <row r="101" spans="1:6" ht="33" customHeight="1">
      <c r="A101" s="176"/>
      <c r="B101" s="179"/>
      <c r="C101" s="107" t="s">
        <v>266</v>
      </c>
      <c r="D101" s="15" t="s">
        <v>267</v>
      </c>
      <c r="E101" s="134">
        <v>330000</v>
      </c>
      <c r="F101" s="151"/>
    </row>
    <row r="102" spans="1:6" ht="12" customHeight="1">
      <c r="A102" s="50"/>
      <c r="B102" s="6"/>
      <c r="C102" s="27"/>
      <c r="D102" s="7"/>
      <c r="E102" s="122"/>
      <c r="F102" s="146"/>
    </row>
    <row r="103" spans="1:6" ht="33" customHeight="1">
      <c r="A103" s="174">
        <v>11</v>
      </c>
      <c r="B103" s="167" t="s">
        <v>31</v>
      </c>
      <c r="C103" s="75" t="s">
        <v>12</v>
      </c>
      <c r="D103" s="1" t="s">
        <v>13</v>
      </c>
      <c r="E103" s="127">
        <v>200000</v>
      </c>
      <c r="F103" s="150"/>
    </row>
    <row r="104" spans="1:6" ht="33" customHeight="1">
      <c r="A104" s="175"/>
      <c r="B104" s="168"/>
      <c r="C104" s="75" t="s">
        <v>14</v>
      </c>
      <c r="D104" s="1" t="s">
        <v>15</v>
      </c>
      <c r="E104" s="127">
        <v>171100</v>
      </c>
      <c r="F104" s="150"/>
    </row>
    <row r="105" spans="1:6" ht="33" customHeight="1">
      <c r="A105" s="175"/>
      <c r="B105" s="168"/>
      <c r="C105" s="75" t="s">
        <v>16</v>
      </c>
      <c r="D105" s="1" t="s">
        <v>17</v>
      </c>
      <c r="E105" s="127">
        <v>233532</v>
      </c>
      <c r="F105" s="150"/>
    </row>
    <row r="106" spans="1:6" ht="33" customHeight="1">
      <c r="A106" s="175"/>
      <c r="B106" s="168"/>
      <c r="C106" s="75" t="s">
        <v>18</v>
      </c>
      <c r="D106" s="1" t="s">
        <v>19</v>
      </c>
      <c r="E106" s="127">
        <v>120000</v>
      </c>
      <c r="F106" s="150"/>
    </row>
    <row r="107" spans="1:6" ht="33" customHeight="1">
      <c r="A107" s="175"/>
      <c r="B107" s="168"/>
      <c r="C107" s="75" t="s">
        <v>20</v>
      </c>
      <c r="D107" s="1" t="s">
        <v>21</v>
      </c>
      <c r="E107" s="127">
        <v>132000</v>
      </c>
      <c r="F107" s="150"/>
    </row>
    <row r="108" spans="1:6" ht="33" customHeight="1">
      <c r="A108" s="175"/>
      <c r="B108" s="168"/>
      <c r="C108" s="75" t="s">
        <v>22</v>
      </c>
      <c r="D108" s="1" t="s">
        <v>23</v>
      </c>
      <c r="E108" s="127">
        <v>135000</v>
      </c>
      <c r="F108" s="150"/>
    </row>
    <row r="109" spans="1:6" ht="33" customHeight="1">
      <c r="A109" s="175"/>
      <c r="B109" s="168"/>
      <c r="C109" s="75" t="s">
        <v>24</v>
      </c>
      <c r="D109" s="1" t="s">
        <v>25</v>
      </c>
      <c r="E109" s="127">
        <v>852684</v>
      </c>
      <c r="F109" s="150"/>
    </row>
    <row r="110" spans="1:6" ht="33" customHeight="1">
      <c r="A110" s="175"/>
      <c r="B110" s="168"/>
      <c r="C110" s="75" t="s">
        <v>26</v>
      </c>
      <c r="D110" s="1" t="s">
        <v>27</v>
      </c>
      <c r="E110" s="127">
        <v>1941191</v>
      </c>
      <c r="F110" s="150"/>
    </row>
    <row r="111" spans="1:6" ht="33" customHeight="1">
      <c r="A111" s="175"/>
      <c r="B111" s="168"/>
      <c r="C111" s="75" t="s">
        <v>28</v>
      </c>
      <c r="D111" s="1" t="s">
        <v>29</v>
      </c>
      <c r="E111" s="127">
        <v>28097</v>
      </c>
      <c r="F111" s="150"/>
    </row>
    <row r="112" spans="1:6" ht="33" customHeight="1">
      <c r="A112" s="176"/>
      <c r="B112" s="169"/>
      <c r="C112" s="75" t="s">
        <v>30</v>
      </c>
      <c r="D112" s="1" t="s">
        <v>29</v>
      </c>
      <c r="E112" s="127">
        <v>1336200</v>
      </c>
      <c r="F112" s="150"/>
    </row>
    <row r="113" spans="1:6" ht="12" customHeight="1">
      <c r="A113" s="40"/>
      <c r="B113" s="29"/>
      <c r="C113" s="27"/>
      <c r="D113" s="7"/>
      <c r="E113" s="122"/>
      <c r="F113" s="146"/>
    </row>
    <row r="114" spans="1:6" ht="51" customHeight="1">
      <c r="A114" s="174">
        <v>12</v>
      </c>
      <c r="B114" s="167" t="s">
        <v>361</v>
      </c>
      <c r="C114" s="103" t="s">
        <v>337</v>
      </c>
      <c r="D114" s="21" t="s">
        <v>338</v>
      </c>
      <c r="E114" s="130">
        <v>375671</v>
      </c>
      <c r="F114" s="149"/>
    </row>
    <row r="115" spans="1:6" ht="33" customHeight="1">
      <c r="A115" s="175"/>
      <c r="B115" s="168"/>
      <c r="C115" s="103" t="s">
        <v>339</v>
      </c>
      <c r="D115" s="21" t="s">
        <v>340</v>
      </c>
      <c r="E115" s="130">
        <v>140919</v>
      </c>
      <c r="F115" s="149"/>
    </row>
    <row r="116" spans="1:6" ht="33" customHeight="1">
      <c r="A116" s="175"/>
      <c r="B116" s="168"/>
      <c r="C116" s="103" t="s">
        <v>341</v>
      </c>
      <c r="D116" s="21" t="s">
        <v>342</v>
      </c>
      <c r="E116" s="130">
        <v>126500</v>
      </c>
      <c r="F116" s="149"/>
    </row>
    <row r="117" spans="1:6" ht="33" customHeight="1">
      <c r="A117" s="175"/>
      <c r="B117" s="168"/>
      <c r="C117" s="103" t="s">
        <v>343</v>
      </c>
      <c r="D117" s="21" t="s">
        <v>344</v>
      </c>
      <c r="E117" s="130">
        <v>925594</v>
      </c>
      <c r="F117" s="149"/>
    </row>
    <row r="118" spans="1:6" ht="33" customHeight="1">
      <c r="A118" s="175"/>
      <c r="B118" s="168"/>
      <c r="C118" s="103" t="s">
        <v>345</v>
      </c>
      <c r="D118" s="21" t="s">
        <v>346</v>
      </c>
      <c r="E118" s="130">
        <v>8747348</v>
      </c>
      <c r="F118" s="149"/>
    </row>
    <row r="119" spans="1:6" ht="33" customHeight="1">
      <c r="A119" s="175"/>
      <c r="B119" s="168"/>
      <c r="C119" s="103" t="s">
        <v>347</v>
      </c>
      <c r="D119" s="21" t="s">
        <v>348</v>
      </c>
      <c r="E119" s="130">
        <v>247370</v>
      </c>
      <c r="F119" s="149"/>
    </row>
    <row r="120" spans="1:6" ht="33" customHeight="1">
      <c r="A120" s="175"/>
      <c r="B120" s="168"/>
      <c r="C120" s="103" t="s">
        <v>349</v>
      </c>
      <c r="D120" s="21" t="s">
        <v>350</v>
      </c>
      <c r="E120" s="130">
        <v>105000</v>
      </c>
      <c r="F120" s="149"/>
    </row>
    <row r="121" spans="1:6" ht="33" customHeight="1">
      <c r="A121" s="175"/>
      <c r="B121" s="168"/>
      <c r="C121" s="103" t="s">
        <v>351</v>
      </c>
      <c r="D121" s="21" t="s">
        <v>352</v>
      </c>
      <c r="E121" s="130">
        <v>107820</v>
      </c>
      <c r="F121" s="149"/>
    </row>
    <row r="122" spans="1:6" ht="33" customHeight="1">
      <c r="A122" s="175"/>
      <c r="B122" s="168"/>
      <c r="C122" s="103" t="s">
        <v>353</v>
      </c>
      <c r="D122" s="21" t="s">
        <v>354</v>
      </c>
      <c r="E122" s="130">
        <v>95197</v>
      </c>
      <c r="F122" s="149"/>
    </row>
    <row r="123" spans="1:6" ht="33" customHeight="1">
      <c r="A123" s="175"/>
      <c r="B123" s="168"/>
      <c r="C123" s="103" t="s">
        <v>355</v>
      </c>
      <c r="D123" s="21" t="s">
        <v>356</v>
      </c>
      <c r="E123" s="130">
        <v>1100000</v>
      </c>
      <c r="F123" s="149"/>
    </row>
    <row r="124" spans="1:6" ht="33" customHeight="1">
      <c r="A124" s="175"/>
      <c r="B124" s="168"/>
      <c r="C124" s="103" t="s">
        <v>357</v>
      </c>
      <c r="D124" s="21" t="s">
        <v>358</v>
      </c>
      <c r="E124" s="130">
        <v>213312</v>
      </c>
      <c r="F124" s="149"/>
    </row>
    <row r="125" spans="1:6" ht="33" customHeight="1">
      <c r="A125" s="176"/>
      <c r="B125" s="169"/>
      <c r="C125" s="103" t="s">
        <v>359</v>
      </c>
      <c r="D125" s="21" t="s">
        <v>360</v>
      </c>
      <c r="E125" s="130">
        <v>200000</v>
      </c>
      <c r="F125" s="149"/>
    </row>
    <row r="126" spans="1:6" ht="12" customHeight="1">
      <c r="A126" s="40"/>
      <c r="B126" s="29"/>
      <c r="C126" s="27"/>
      <c r="D126" s="7"/>
      <c r="E126" s="122"/>
      <c r="F126" s="146"/>
    </row>
    <row r="127" spans="1:6" ht="33" customHeight="1">
      <c r="A127" s="174">
        <v>13</v>
      </c>
      <c r="B127" s="167" t="s">
        <v>95</v>
      </c>
      <c r="C127" s="101" t="s">
        <v>195</v>
      </c>
      <c r="D127" s="3" t="s">
        <v>86</v>
      </c>
      <c r="E127" s="128">
        <v>364574</v>
      </c>
      <c r="F127" s="151"/>
    </row>
    <row r="128" spans="1:6" ht="33" customHeight="1">
      <c r="A128" s="175"/>
      <c r="B128" s="168"/>
      <c r="C128" s="101" t="s">
        <v>196</v>
      </c>
      <c r="D128" s="3" t="s">
        <v>87</v>
      </c>
      <c r="E128" s="128">
        <v>463330</v>
      </c>
      <c r="F128" s="151"/>
    </row>
    <row r="129" spans="1:6" ht="33" customHeight="1">
      <c r="A129" s="175"/>
      <c r="B129" s="168"/>
      <c r="C129" s="101" t="s">
        <v>197</v>
      </c>
      <c r="D129" s="3" t="s">
        <v>88</v>
      </c>
      <c r="E129" s="128">
        <v>343971</v>
      </c>
      <c r="F129" s="151"/>
    </row>
    <row r="130" spans="1:6" ht="33" customHeight="1">
      <c r="A130" s="175"/>
      <c r="B130" s="168"/>
      <c r="C130" s="101" t="s">
        <v>198</v>
      </c>
      <c r="D130" s="3" t="s">
        <v>89</v>
      </c>
      <c r="E130" s="128">
        <v>2200000</v>
      </c>
      <c r="F130" s="151"/>
    </row>
    <row r="131" spans="1:6" ht="33" customHeight="1">
      <c r="A131" s="175"/>
      <c r="B131" s="168"/>
      <c r="C131" s="101" t="s">
        <v>199</v>
      </c>
      <c r="D131" s="3" t="s">
        <v>90</v>
      </c>
      <c r="E131" s="128">
        <v>300000</v>
      </c>
      <c r="F131" s="151"/>
    </row>
    <row r="132" spans="1:6" ht="33" customHeight="1">
      <c r="A132" s="175"/>
      <c r="B132" s="168"/>
      <c r="C132" s="101" t="s">
        <v>200</v>
      </c>
      <c r="D132" s="3" t="s">
        <v>91</v>
      </c>
      <c r="E132" s="128">
        <v>630000</v>
      </c>
      <c r="F132" s="151"/>
    </row>
    <row r="133" spans="1:6" ht="33" customHeight="1">
      <c r="A133" s="175"/>
      <c r="B133" s="168"/>
      <c r="C133" s="101" t="s">
        <v>201</v>
      </c>
      <c r="D133" s="3" t="s">
        <v>92</v>
      </c>
      <c r="E133" s="128">
        <v>990680</v>
      </c>
      <c r="F133" s="151"/>
    </row>
    <row r="134" spans="1:6" ht="33" customHeight="1">
      <c r="A134" s="175"/>
      <c r="B134" s="168"/>
      <c r="C134" s="101" t="s">
        <v>202</v>
      </c>
      <c r="D134" s="3" t="s">
        <v>93</v>
      </c>
      <c r="E134" s="128">
        <v>72193</v>
      </c>
      <c r="F134" s="151"/>
    </row>
    <row r="135" spans="1:6" ht="33" customHeight="1">
      <c r="A135" s="176"/>
      <c r="B135" s="169"/>
      <c r="C135" s="101" t="s">
        <v>203</v>
      </c>
      <c r="D135" s="3" t="s">
        <v>94</v>
      </c>
      <c r="E135" s="128">
        <v>1429315</v>
      </c>
      <c r="F135" s="151"/>
    </row>
    <row r="136" spans="1:6" ht="12" customHeight="1">
      <c r="A136" s="40"/>
      <c r="B136" s="29"/>
      <c r="C136" s="27"/>
      <c r="D136" s="7"/>
      <c r="E136" s="122"/>
      <c r="F136" s="146"/>
    </row>
    <row r="137" spans="1:6" ht="33" customHeight="1">
      <c r="A137" s="174">
        <v>14</v>
      </c>
      <c r="B137" s="167" t="s">
        <v>43</v>
      </c>
      <c r="C137" s="108" t="s">
        <v>32</v>
      </c>
      <c r="D137" s="4" t="s">
        <v>33</v>
      </c>
      <c r="E137" s="135">
        <v>1423306</v>
      </c>
      <c r="F137" s="150"/>
    </row>
    <row r="138" spans="1:6" ht="33" customHeight="1">
      <c r="A138" s="175"/>
      <c r="B138" s="168"/>
      <c r="C138" s="108" t="s">
        <v>34</v>
      </c>
      <c r="D138" s="4" t="s">
        <v>35</v>
      </c>
      <c r="E138" s="135">
        <v>698000</v>
      </c>
      <c r="F138" s="150"/>
    </row>
    <row r="139" spans="1:6" ht="33" customHeight="1">
      <c r="A139" s="175"/>
      <c r="B139" s="168"/>
      <c r="C139" s="108" t="s">
        <v>36</v>
      </c>
      <c r="D139" s="4" t="s">
        <v>37</v>
      </c>
      <c r="E139" s="135">
        <v>989955</v>
      </c>
      <c r="F139" s="150"/>
    </row>
    <row r="140" spans="1:6" ht="33" customHeight="1">
      <c r="A140" s="175"/>
      <c r="B140" s="168"/>
      <c r="C140" s="108" t="s">
        <v>38</v>
      </c>
      <c r="D140" s="4" t="s">
        <v>39</v>
      </c>
      <c r="E140" s="135">
        <v>1300000</v>
      </c>
      <c r="F140" s="150"/>
    </row>
    <row r="141" spans="1:6" ht="33" customHeight="1">
      <c r="A141" s="175"/>
      <c r="B141" s="168"/>
      <c r="C141" s="108" t="s">
        <v>40</v>
      </c>
      <c r="D141" s="4" t="s">
        <v>41</v>
      </c>
      <c r="E141" s="135">
        <v>316000</v>
      </c>
      <c r="F141" s="150"/>
    </row>
    <row r="142" spans="1:6" ht="33" customHeight="1">
      <c r="A142" s="176"/>
      <c r="B142" s="169"/>
      <c r="C142" s="108" t="s">
        <v>42</v>
      </c>
      <c r="D142" s="4" t="s">
        <v>41</v>
      </c>
      <c r="E142" s="135">
        <v>278478</v>
      </c>
      <c r="F142" s="150"/>
    </row>
    <row r="143" spans="1:6" ht="12" customHeight="1">
      <c r="A143" s="50"/>
      <c r="B143" s="6"/>
      <c r="C143" s="27"/>
      <c r="D143" s="7"/>
      <c r="E143" s="122"/>
      <c r="F143" s="146"/>
    </row>
    <row r="144" spans="1:6" ht="33" customHeight="1">
      <c r="A144" s="174">
        <v>15</v>
      </c>
      <c r="B144" s="167" t="s">
        <v>11</v>
      </c>
      <c r="C144" s="75" t="s">
        <v>3</v>
      </c>
      <c r="D144" s="1" t="s">
        <v>4</v>
      </c>
      <c r="E144" s="127">
        <v>110040</v>
      </c>
      <c r="F144" s="150"/>
    </row>
    <row r="145" spans="1:6" ht="33" customHeight="1">
      <c r="A145" s="175"/>
      <c r="B145" s="168"/>
      <c r="C145" s="101" t="s">
        <v>5</v>
      </c>
      <c r="D145" s="3" t="s">
        <v>6</v>
      </c>
      <c r="E145" s="128">
        <v>756000</v>
      </c>
      <c r="F145" s="151"/>
    </row>
    <row r="146" spans="1:6" ht="33" customHeight="1">
      <c r="A146" s="175"/>
      <c r="B146" s="168"/>
      <c r="C146" s="75" t="s">
        <v>7</v>
      </c>
      <c r="D146" s="1" t="s">
        <v>8</v>
      </c>
      <c r="E146" s="136">
        <v>2794911</v>
      </c>
      <c r="F146" s="154"/>
    </row>
    <row r="147" spans="1:6" ht="33" customHeight="1">
      <c r="A147" s="176"/>
      <c r="B147" s="169"/>
      <c r="C147" s="75" t="s">
        <v>9</v>
      </c>
      <c r="D147" s="1" t="s">
        <v>10</v>
      </c>
      <c r="E147" s="127">
        <v>74436</v>
      </c>
      <c r="F147" s="150"/>
    </row>
    <row r="148" spans="1:6" ht="12" customHeight="1">
      <c r="A148" s="50"/>
      <c r="B148" s="20"/>
      <c r="C148" s="109"/>
      <c r="D148" s="11"/>
      <c r="E148" s="137"/>
      <c r="F148" s="146"/>
    </row>
    <row r="149" spans="1:6" ht="33" customHeight="1">
      <c r="A149" s="45">
        <v>16</v>
      </c>
      <c r="B149" s="35" t="s">
        <v>257</v>
      </c>
      <c r="C149" s="101" t="s">
        <v>255</v>
      </c>
      <c r="D149" s="3" t="s">
        <v>256</v>
      </c>
      <c r="E149" s="128">
        <v>9393139.3000000007</v>
      </c>
      <c r="F149" s="151"/>
    </row>
    <row r="150" spans="1:6" ht="12" customHeight="1">
      <c r="A150" s="50"/>
      <c r="B150" s="20"/>
      <c r="C150" s="109"/>
      <c r="D150" s="11"/>
      <c r="E150" s="137"/>
      <c r="F150" s="146"/>
    </row>
    <row r="151" spans="1:6" ht="33" customHeight="1">
      <c r="A151" s="174">
        <v>17</v>
      </c>
      <c r="B151" s="171" t="s">
        <v>194</v>
      </c>
      <c r="C151" s="75" t="s">
        <v>182</v>
      </c>
      <c r="D151" s="1" t="s">
        <v>183</v>
      </c>
      <c r="E151" s="127">
        <v>211000</v>
      </c>
      <c r="F151" s="150"/>
    </row>
    <row r="152" spans="1:6" ht="33" customHeight="1">
      <c r="A152" s="175"/>
      <c r="B152" s="172"/>
      <c r="C152" s="75" t="s">
        <v>184</v>
      </c>
      <c r="D152" s="1" t="s">
        <v>185</v>
      </c>
      <c r="E152" s="127">
        <v>1261794</v>
      </c>
      <c r="F152" s="150"/>
    </row>
    <row r="153" spans="1:6" ht="33" customHeight="1">
      <c r="A153" s="175"/>
      <c r="B153" s="172"/>
      <c r="C153" s="75" t="s">
        <v>186</v>
      </c>
      <c r="D153" s="1" t="s">
        <v>187</v>
      </c>
      <c r="E153" s="127">
        <v>957608</v>
      </c>
      <c r="F153" s="150"/>
    </row>
    <row r="154" spans="1:6" ht="33" customHeight="1">
      <c r="A154" s="175"/>
      <c r="B154" s="172"/>
      <c r="C154" s="75" t="s">
        <v>188</v>
      </c>
      <c r="D154" s="1" t="s">
        <v>189</v>
      </c>
      <c r="E154" s="127">
        <v>803184</v>
      </c>
      <c r="F154" s="150"/>
    </row>
    <row r="155" spans="1:6" ht="33" customHeight="1">
      <c r="A155" s="175"/>
      <c r="B155" s="172"/>
      <c r="C155" s="75" t="s">
        <v>190</v>
      </c>
      <c r="D155" s="1" t="s">
        <v>191</v>
      </c>
      <c r="E155" s="127">
        <v>309472</v>
      </c>
      <c r="F155" s="150"/>
    </row>
    <row r="156" spans="1:6" ht="33" customHeight="1">
      <c r="A156" s="176"/>
      <c r="B156" s="173"/>
      <c r="C156" s="75" t="s">
        <v>192</v>
      </c>
      <c r="D156" s="1" t="s">
        <v>193</v>
      </c>
      <c r="E156" s="127">
        <v>3484213</v>
      </c>
      <c r="F156" s="150"/>
    </row>
    <row r="157" spans="1:6" ht="12" customHeight="1">
      <c r="A157" s="50"/>
      <c r="B157" s="20"/>
      <c r="C157" s="109"/>
      <c r="D157" s="11"/>
      <c r="E157" s="137"/>
      <c r="F157" s="146"/>
    </row>
    <row r="158" spans="1:6" ht="33" customHeight="1">
      <c r="A158" s="174">
        <v>18</v>
      </c>
      <c r="B158" s="171" t="s">
        <v>295</v>
      </c>
      <c r="C158" s="101" t="s">
        <v>284</v>
      </c>
      <c r="D158" s="3" t="s">
        <v>285</v>
      </c>
      <c r="E158" s="128">
        <v>825621</v>
      </c>
      <c r="F158" s="151"/>
    </row>
    <row r="159" spans="1:6" ht="33" customHeight="1">
      <c r="A159" s="175"/>
      <c r="B159" s="172"/>
      <c r="C159" s="101" t="s">
        <v>286</v>
      </c>
      <c r="D159" s="3" t="s">
        <v>287</v>
      </c>
      <c r="E159" s="128">
        <v>340000</v>
      </c>
      <c r="F159" s="151"/>
    </row>
    <row r="160" spans="1:6" ht="33" customHeight="1">
      <c r="A160" s="175"/>
      <c r="B160" s="172"/>
      <c r="C160" s="101" t="s">
        <v>288</v>
      </c>
      <c r="D160" s="3" t="s">
        <v>289</v>
      </c>
      <c r="E160" s="128">
        <v>927672</v>
      </c>
      <c r="F160" s="151"/>
    </row>
    <row r="161" spans="1:6" ht="33" customHeight="1">
      <c r="A161" s="175"/>
      <c r="B161" s="172"/>
      <c r="C161" s="101" t="s">
        <v>290</v>
      </c>
      <c r="D161" s="3" t="s">
        <v>291</v>
      </c>
      <c r="E161" s="128">
        <v>275000</v>
      </c>
      <c r="F161" s="151"/>
    </row>
    <row r="162" spans="1:6" ht="33" customHeight="1">
      <c r="A162" s="175"/>
      <c r="B162" s="172"/>
      <c r="C162" s="101" t="s">
        <v>292</v>
      </c>
      <c r="D162" s="3" t="s">
        <v>285</v>
      </c>
      <c r="E162" s="128">
        <v>3531900</v>
      </c>
      <c r="F162" s="151"/>
    </row>
    <row r="163" spans="1:6" ht="41.25" customHeight="1">
      <c r="A163" s="176"/>
      <c r="B163" s="173"/>
      <c r="C163" s="101" t="s">
        <v>293</v>
      </c>
      <c r="D163" s="3" t="s">
        <v>294</v>
      </c>
      <c r="E163" s="128">
        <v>412952</v>
      </c>
      <c r="F163" s="151"/>
    </row>
    <row r="164" spans="1:6" ht="12" customHeight="1">
      <c r="A164" s="50"/>
      <c r="B164" s="20"/>
      <c r="C164" s="109"/>
      <c r="D164" s="11"/>
      <c r="E164" s="137"/>
      <c r="F164" s="146"/>
    </row>
    <row r="165" spans="1:6" ht="33" customHeight="1">
      <c r="A165" s="174">
        <v>19</v>
      </c>
      <c r="B165" s="164" t="s">
        <v>132</v>
      </c>
      <c r="C165" s="106" t="s">
        <v>118</v>
      </c>
      <c r="D165" s="19" t="s">
        <v>119</v>
      </c>
      <c r="E165" s="138">
        <v>480000</v>
      </c>
      <c r="F165" s="155"/>
    </row>
    <row r="166" spans="1:6" ht="33" customHeight="1">
      <c r="A166" s="175"/>
      <c r="B166" s="165"/>
      <c r="C166" s="106" t="s">
        <v>120</v>
      </c>
      <c r="D166" s="19" t="s">
        <v>121</v>
      </c>
      <c r="E166" s="138">
        <v>330000</v>
      </c>
      <c r="F166" s="155"/>
    </row>
    <row r="167" spans="1:6" ht="33" customHeight="1">
      <c r="A167" s="175"/>
      <c r="B167" s="165"/>
      <c r="C167" s="106" t="s">
        <v>122</v>
      </c>
      <c r="D167" s="19" t="s">
        <v>123</v>
      </c>
      <c r="E167" s="138">
        <v>230000</v>
      </c>
      <c r="F167" s="155"/>
    </row>
    <row r="168" spans="1:6" ht="33" customHeight="1">
      <c r="A168" s="175"/>
      <c r="B168" s="165"/>
      <c r="C168" s="106" t="s">
        <v>124</v>
      </c>
      <c r="D168" s="19" t="s">
        <v>125</v>
      </c>
      <c r="E168" s="138">
        <v>638000</v>
      </c>
      <c r="F168" s="155"/>
    </row>
    <row r="169" spans="1:6" ht="33" customHeight="1">
      <c r="A169" s="175"/>
      <c r="B169" s="165"/>
      <c r="C169" s="106" t="s">
        <v>126</v>
      </c>
      <c r="D169" s="19" t="s">
        <v>127</v>
      </c>
      <c r="E169" s="138">
        <v>92000</v>
      </c>
      <c r="F169" s="155"/>
    </row>
    <row r="170" spans="1:6" ht="33" customHeight="1">
      <c r="A170" s="175"/>
      <c r="B170" s="165"/>
      <c r="C170" s="106" t="s">
        <v>128</v>
      </c>
      <c r="D170" s="19" t="s">
        <v>129</v>
      </c>
      <c r="E170" s="138">
        <v>1075000</v>
      </c>
      <c r="F170" s="155"/>
    </row>
    <row r="171" spans="1:6" ht="33" customHeight="1">
      <c r="A171" s="176"/>
      <c r="B171" s="166"/>
      <c r="C171" s="106" t="s">
        <v>130</v>
      </c>
      <c r="D171" s="19" t="s">
        <v>131</v>
      </c>
      <c r="E171" s="138">
        <v>3160096</v>
      </c>
      <c r="F171" s="155"/>
    </row>
    <row r="172" spans="1:6" ht="12" customHeight="1">
      <c r="A172" s="50"/>
      <c r="B172" s="11"/>
      <c r="C172" s="49"/>
      <c r="D172" s="20"/>
      <c r="E172" s="139"/>
      <c r="F172" s="146"/>
    </row>
    <row r="173" spans="1:6" ht="33" customHeight="1">
      <c r="A173" s="174">
        <v>20</v>
      </c>
      <c r="B173" s="171" t="s">
        <v>49</v>
      </c>
      <c r="C173" s="110" t="s">
        <v>44</v>
      </c>
      <c r="D173" s="9" t="s">
        <v>50</v>
      </c>
      <c r="E173" s="140">
        <v>1741468</v>
      </c>
      <c r="F173" s="156"/>
    </row>
    <row r="174" spans="1:6" ht="33" customHeight="1">
      <c r="A174" s="175"/>
      <c r="B174" s="175"/>
      <c r="C174" s="110" t="s">
        <v>45</v>
      </c>
      <c r="D174" s="9" t="s">
        <v>51</v>
      </c>
      <c r="E174" s="140">
        <v>427289</v>
      </c>
      <c r="F174" s="156"/>
    </row>
    <row r="175" spans="1:6" ht="49.5" customHeight="1">
      <c r="A175" s="175"/>
      <c r="B175" s="175"/>
      <c r="C175" s="110" t="s">
        <v>46</v>
      </c>
      <c r="D175" s="9" t="s">
        <v>52</v>
      </c>
      <c r="E175" s="140">
        <v>475500</v>
      </c>
      <c r="F175" s="156"/>
    </row>
    <row r="176" spans="1:6" ht="33" customHeight="1">
      <c r="A176" s="176"/>
      <c r="B176" s="176"/>
      <c r="C176" s="110" t="s">
        <v>47</v>
      </c>
      <c r="D176" s="9" t="s">
        <v>48</v>
      </c>
      <c r="E176" s="140">
        <v>285000</v>
      </c>
      <c r="F176" s="156"/>
    </row>
    <row r="177" spans="1:6" ht="12" customHeight="1">
      <c r="A177" s="40"/>
      <c r="B177" s="40"/>
      <c r="C177" s="111"/>
      <c r="D177" s="41"/>
      <c r="E177" s="129"/>
      <c r="F177" s="146"/>
    </row>
    <row r="178" spans="1:6" ht="33" customHeight="1">
      <c r="A178" s="174">
        <v>21</v>
      </c>
      <c r="B178" s="164" t="s">
        <v>399</v>
      </c>
      <c r="C178" s="106" t="s">
        <v>362</v>
      </c>
      <c r="D178" s="15" t="s">
        <v>363</v>
      </c>
      <c r="E178" s="134">
        <v>103794</v>
      </c>
      <c r="F178" s="151"/>
    </row>
    <row r="179" spans="1:6" ht="33" customHeight="1">
      <c r="A179" s="175"/>
      <c r="B179" s="165"/>
      <c r="C179" s="106" t="s">
        <v>364</v>
      </c>
      <c r="D179" s="15" t="s">
        <v>365</v>
      </c>
      <c r="E179" s="134">
        <v>341308</v>
      </c>
      <c r="F179" s="151"/>
    </row>
    <row r="180" spans="1:6" ht="33" customHeight="1">
      <c r="A180" s="175"/>
      <c r="B180" s="165"/>
      <c r="C180" s="106" t="s">
        <v>366</v>
      </c>
      <c r="D180" s="15" t="s">
        <v>367</v>
      </c>
      <c r="E180" s="134">
        <v>142916.20000000001</v>
      </c>
      <c r="F180" s="151"/>
    </row>
    <row r="181" spans="1:6" ht="33" customHeight="1">
      <c r="A181" s="175"/>
      <c r="B181" s="165"/>
      <c r="C181" s="106" t="s">
        <v>368</v>
      </c>
      <c r="D181" s="15" t="s">
        <v>369</v>
      </c>
      <c r="E181" s="134">
        <v>183754</v>
      </c>
      <c r="F181" s="151"/>
    </row>
    <row r="182" spans="1:6" ht="33" customHeight="1">
      <c r="A182" s="175"/>
      <c r="B182" s="165"/>
      <c r="C182" s="106" t="s">
        <v>370</v>
      </c>
      <c r="D182" s="16" t="s">
        <v>371</v>
      </c>
      <c r="E182" s="138">
        <v>2500000</v>
      </c>
      <c r="F182" s="155"/>
    </row>
    <row r="183" spans="1:6" ht="33" customHeight="1">
      <c r="A183" s="175"/>
      <c r="B183" s="165"/>
      <c r="C183" s="106" t="s">
        <v>372</v>
      </c>
      <c r="D183" s="15" t="s">
        <v>373</v>
      </c>
      <c r="E183" s="134">
        <v>161318</v>
      </c>
      <c r="F183" s="151"/>
    </row>
    <row r="184" spans="1:6" ht="33" customHeight="1">
      <c r="A184" s="175"/>
      <c r="B184" s="165"/>
      <c r="C184" s="106" t="s">
        <v>374</v>
      </c>
      <c r="D184" s="16" t="s">
        <v>375</v>
      </c>
      <c r="E184" s="138">
        <v>247100</v>
      </c>
      <c r="F184" s="155"/>
    </row>
    <row r="185" spans="1:6" ht="37.5" customHeight="1">
      <c r="A185" s="175"/>
      <c r="B185" s="165"/>
      <c r="C185" s="106" t="s">
        <v>376</v>
      </c>
      <c r="D185" s="15" t="s">
        <v>377</v>
      </c>
      <c r="E185" s="134">
        <v>1700000</v>
      </c>
      <c r="F185" s="151"/>
    </row>
    <row r="186" spans="1:6" ht="43.5" customHeight="1">
      <c r="A186" s="175"/>
      <c r="B186" s="165"/>
      <c r="C186" s="106" t="s">
        <v>378</v>
      </c>
      <c r="D186" s="16" t="s">
        <v>379</v>
      </c>
      <c r="E186" s="138">
        <v>1795218</v>
      </c>
      <c r="F186" s="155"/>
    </row>
    <row r="187" spans="1:6" ht="33" customHeight="1">
      <c r="A187" s="175"/>
      <c r="B187" s="165"/>
      <c r="C187" s="106" t="s">
        <v>380</v>
      </c>
      <c r="D187" s="16" t="s">
        <v>381</v>
      </c>
      <c r="E187" s="138">
        <v>916198</v>
      </c>
      <c r="F187" s="155"/>
    </row>
    <row r="188" spans="1:6" ht="33" customHeight="1">
      <c r="A188" s="175"/>
      <c r="B188" s="165"/>
      <c r="C188" s="106" t="s">
        <v>382</v>
      </c>
      <c r="D188" s="15" t="s">
        <v>383</v>
      </c>
      <c r="E188" s="134">
        <v>300000</v>
      </c>
      <c r="F188" s="151"/>
    </row>
    <row r="189" spans="1:6" ht="33" customHeight="1">
      <c r="A189" s="175"/>
      <c r="B189" s="165"/>
      <c r="C189" s="106" t="s">
        <v>384</v>
      </c>
      <c r="D189" s="16" t="s">
        <v>385</v>
      </c>
      <c r="E189" s="141">
        <v>329000</v>
      </c>
      <c r="F189" s="155"/>
    </row>
    <row r="190" spans="1:6" ht="33" customHeight="1">
      <c r="A190" s="175"/>
      <c r="B190" s="165"/>
      <c r="C190" s="106" t="s">
        <v>386</v>
      </c>
      <c r="D190" s="15" t="s">
        <v>387</v>
      </c>
      <c r="E190" s="142">
        <v>44000</v>
      </c>
      <c r="F190" s="151"/>
    </row>
    <row r="191" spans="1:6" ht="33" customHeight="1">
      <c r="A191" s="175"/>
      <c r="B191" s="165"/>
      <c r="C191" s="106" t="s">
        <v>388</v>
      </c>
      <c r="D191" s="39" t="s">
        <v>389</v>
      </c>
      <c r="E191" s="128">
        <v>60000</v>
      </c>
      <c r="F191" s="151"/>
    </row>
    <row r="192" spans="1:6" ht="33" customHeight="1">
      <c r="A192" s="175"/>
      <c r="B192" s="165"/>
      <c r="C192" s="106" t="s">
        <v>390</v>
      </c>
      <c r="D192" s="15" t="s">
        <v>391</v>
      </c>
      <c r="E192" s="143">
        <v>3794000</v>
      </c>
      <c r="F192" s="151"/>
    </row>
    <row r="193" spans="1:6" ht="33" customHeight="1">
      <c r="A193" s="175"/>
      <c r="B193" s="165"/>
      <c r="C193" s="106" t="s">
        <v>392</v>
      </c>
      <c r="D193" s="16" t="s">
        <v>393</v>
      </c>
      <c r="E193" s="138">
        <v>11850000</v>
      </c>
      <c r="F193" s="155"/>
    </row>
    <row r="194" spans="1:6" ht="33" customHeight="1">
      <c r="A194" s="175"/>
      <c r="B194" s="165"/>
      <c r="C194" s="106" t="s">
        <v>394</v>
      </c>
      <c r="D194" s="15" t="s">
        <v>395</v>
      </c>
      <c r="E194" s="134">
        <v>243773</v>
      </c>
      <c r="F194" s="151"/>
    </row>
    <row r="195" spans="1:6" ht="33" customHeight="1">
      <c r="A195" s="175"/>
      <c r="B195" s="165"/>
      <c r="C195" s="106" t="s">
        <v>396</v>
      </c>
      <c r="D195" s="16" t="s">
        <v>397</v>
      </c>
      <c r="E195" s="138">
        <v>220000</v>
      </c>
      <c r="F195" s="155"/>
    </row>
    <row r="196" spans="1:6" ht="33" customHeight="1">
      <c r="A196" s="176"/>
      <c r="B196" s="166"/>
      <c r="C196" s="106" t="s">
        <v>398</v>
      </c>
      <c r="D196" s="16" t="s">
        <v>397</v>
      </c>
      <c r="E196" s="138">
        <f>(1311406+14616)*0.0558+(1311406+14616)</f>
        <v>1400014.0275999999</v>
      </c>
      <c r="F196" s="155"/>
    </row>
    <row r="197" spans="1:6" ht="12" customHeight="1">
      <c r="A197" s="50"/>
      <c r="B197" s="11"/>
      <c r="C197" s="109"/>
      <c r="D197" s="32"/>
      <c r="E197" s="144"/>
      <c r="F197" s="146"/>
    </row>
    <row r="198" spans="1:6" ht="33" customHeight="1">
      <c r="A198" s="174">
        <v>22</v>
      </c>
      <c r="B198" s="164" t="s">
        <v>143</v>
      </c>
      <c r="C198" s="106" t="s">
        <v>133</v>
      </c>
      <c r="D198" s="13" t="s">
        <v>134</v>
      </c>
      <c r="E198" s="138">
        <v>323912</v>
      </c>
      <c r="F198" s="155"/>
    </row>
    <row r="199" spans="1:6" ht="33" customHeight="1">
      <c r="A199" s="175"/>
      <c r="B199" s="165"/>
      <c r="C199" s="106" t="s">
        <v>135</v>
      </c>
      <c r="D199" s="13" t="s">
        <v>136</v>
      </c>
      <c r="E199" s="138">
        <v>114252</v>
      </c>
      <c r="F199" s="155"/>
    </row>
    <row r="200" spans="1:6" ht="33" customHeight="1">
      <c r="A200" s="175"/>
      <c r="B200" s="165"/>
      <c r="C200" s="106" t="s">
        <v>137</v>
      </c>
      <c r="D200" s="13" t="s">
        <v>138</v>
      </c>
      <c r="E200" s="138">
        <v>212700</v>
      </c>
      <c r="F200" s="155"/>
    </row>
    <row r="201" spans="1:6" ht="33" customHeight="1">
      <c r="A201" s="175"/>
      <c r="B201" s="165"/>
      <c r="C201" s="106" t="s">
        <v>139</v>
      </c>
      <c r="D201" s="13" t="s">
        <v>140</v>
      </c>
      <c r="E201" s="138">
        <v>1555150</v>
      </c>
      <c r="F201" s="155"/>
    </row>
    <row r="202" spans="1:6" ht="33" customHeight="1">
      <c r="A202" s="176"/>
      <c r="B202" s="166"/>
      <c r="C202" s="112" t="s">
        <v>141</v>
      </c>
      <c r="D202" s="14" t="s">
        <v>142</v>
      </c>
      <c r="E202" s="145">
        <v>1650000</v>
      </c>
      <c r="F202" s="155"/>
    </row>
    <row r="203" spans="1:6" ht="12" customHeight="1">
      <c r="A203" s="50"/>
      <c r="B203" s="11"/>
      <c r="C203" s="109"/>
      <c r="D203" s="32"/>
      <c r="E203" s="144"/>
      <c r="F203" s="146"/>
    </row>
    <row r="204" spans="1:6" ht="33" customHeight="1">
      <c r="A204" s="174">
        <v>23</v>
      </c>
      <c r="B204" s="164" t="s">
        <v>153</v>
      </c>
      <c r="C204" s="107" t="s">
        <v>144</v>
      </c>
      <c r="D204" s="15" t="s">
        <v>145</v>
      </c>
      <c r="E204" s="134">
        <v>206620</v>
      </c>
      <c r="F204" s="151"/>
    </row>
    <row r="205" spans="1:6" ht="33" customHeight="1">
      <c r="A205" s="175"/>
      <c r="B205" s="165"/>
      <c r="C205" s="106" t="s">
        <v>146</v>
      </c>
      <c r="D205" s="16" t="s">
        <v>147</v>
      </c>
      <c r="E205" s="138">
        <v>231000</v>
      </c>
      <c r="F205" s="155"/>
    </row>
    <row r="206" spans="1:6" ht="33" customHeight="1">
      <c r="A206" s="175"/>
      <c r="B206" s="165"/>
      <c r="C206" s="106" t="s">
        <v>148</v>
      </c>
      <c r="D206" s="16" t="s">
        <v>149</v>
      </c>
      <c r="E206" s="138">
        <v>225600</v>
      </c>
      <c r="F206" s="155"/>
    </row>
    <row r="207" spans="1:6" ht="33" customHeight="1">
      <c r="A207" s="175"/>
      <c r="B207" s="165"/>
      <c r="C207" s="106" t="s">
        <v>150</v>
      </c>
      <c r="D207" s="16" t="s">
        <v>151</v>
      </c>
      <c r="E207" s="138">
        <v>221691</v>
      </c>
      <c r="F207" s="155"/>
    </row>
    <row r="208" spans="1:6" ht="33" customHeight="1">
      <c r="A208" s="176"/>
      <c r="B208" s="166"/>
      <c r="C208" s="106" t="s">
        <v>152</v>
      </c>
      <c r="D208" s="16" t="s">
        <v>145</v>
      </c>
      <c r="E208" s="138">
        <v>3000000</v>
      </c>
      <c r="F208" s="155"/>
    </row>
    <row r="209" spans="1:6" ht="12" customHeight="1">
      <c r="A209" s="50"/>
      <c r="B209" s="11"/>
      <c r="C209" s="109"/>
      <c r="D209" s="32"/>
      <c r="E209" s="144"/>
      <c r="F209" s="146"/>
    </row>
    <row r="210" spans="1:6" ht="33" customHeight="1">
      <c r="A210" s="174">
        <v>24</v>
      </c>
      <c r="B210" s="164" t="s">
        <v>234</v>
      </c>
      <c r="C210" s="107" t="s">
        <v>222</v>
      </c>
      <c r="D210" s="31" t="s">
        <v>223</v>
      </c>
      <c r="E210" s="134">
        <v>182775</v>
      </c>
      <c r="F210" s="151"/>
    </row>
    <row r="211" spans="1:6" ht="33" customHeight="1">
      <c r="A211" s="175"/>
      <c r="B211" s="165"/>
      <c r="C211" s="106" t="s">
        <v>224</v>
      </c>
      <c r="D211" s="19" t="s">
        <v>225</v>
      </c>
      <c r="E211" s="138">
        <v>501441.2</v>
      </c>
      <c r="F211" s="155"/>
    </row>
    <row r="212" spans="1:6" ht="33" customHeight="1">
      <c r="A212" s="175"/>
      <c r="B212" s="165"/>
      <c r="C212" s="106" t="s">
        <v>226</v>
      </c>
      <c r="D212" s="19" t="s">
        <v>227</v>
      </c>
      <c r="E212" s="138">
        <v>1897196</v>
      </c>
      <c r="F212" s="155"/>
    </row>
    <row r="213" spans="1:6" ht="33" customHeight="1">
      <c r="A213" s="175"/>
      <c r="B213" s="165"/>
      <c r="C213" s="113" t="s">
        <v>228</v>
      </c>
      <c r="D213" s="19" t="s">
        <v>229</v>
      </c>
      <c r="E213" s="138">
        <v>98800</v>
      </c>
      <c r="F213" s="155"/>
    </row>
    <row r="214" spans="1:6" ht="33" customHeight="1">
      <c r="A214" s="175"/>
      <c r="B214" s="165"/>
      <c r="C214" s="107" t="s">
        <v>230</v>
      </c>
      <c r="D214" s="31" t="s">
        <v>231</v>
      </c>
      <c r="E214" s="134">
        <v>463458</v>
      </c>
      <c r="F214" s="151"/>
    </row>
    <row r="215" spans="1:6" ht="33" customHeight="1">
      <c r="A215" s="176"/>
      <c r="B215" s="166"/>
      <c r="C215" s="106" t="s">
        <v>232</v>
      </c>
      <c r="D215" s="19" t="s">
        <v>233</v>
      </c>
      <c r="E215" s="138">
        <v>2000000</v>
      </c>
      <c r="F215" s="155"/>
    </row>
    <row r="216" spans="1:6" ht="12" customHeight="1">
      <c r="A216" s="50"/>
      <c r="B216" s="11"/>
      <c r="C216" s="109"/>
      <c r="D216" s="32"/>
      <c r="E216" s="144"/>
      <c r="F216" s="146"/>
    </row>
    <row r="217" spans="1:6" ht="25.5" customHeight="1">
      <c r="A217" s="174">
        <v>25</v>
      </c>
      <c r="B217" s="171" t="s">
        <v>117</v>
      </c>
      <c r="C217" s="101" t="s">
        <v>101</v>
      </c>
      <c r="D217" s="3" t="s">
        <v>102</v>
      </c>
      <c r="E217" s="128">
        <v>5000000</v>
      </c>
      <c r="F217" s="151"/>
    </row>
    <row r="218" spans="1:6" ht="33" customHeight="1">
      <c r="A218" s="175"/>
      <c r="B218" s="172"/>
      <c r="C218" s="101" t="s">
        <v>103</v>
      </c>
      <c r="D218" s="3" t="s">
        <v>104</v>
      </c>
      <c r="E218" s="128">
        <v>497163</v>
      </c>
      <c r="F218" s="151"/>
    </row>
    <row r="219" spans="1:6" ht="33" customHeight="1">
      <c r="A219" s="175"/>
      <c r="B219" s="172"/>
      <c r="C219" s="101" t="s">
        <v>105</v>
      </c>
      <c r="D219" s="3" t="s">
        <v>106</v>
      </c>
      <c r="E219" s="128">
        <v>1362746</v>
      </c>
      <c r="F219" s="151"/>
    </row>
    <row r="220" spans="1:6" ht="33" customHeight="1">
      <c r="A220" s="175"/>
      <c r="B220" s="172"/>
      <c r="C220" s="101" t="s">
        <v>107</v>
      </c>
      <c r="D220" s="3" t="s">
        <v>108</v>
      </c>
      <c r="E220" s="128">
        <v>220000</v>
      </c>
      <c r="F220" s="151"/>
    </row>
    <row r="221" spans="1:6" ht="33" customHeight="1">
      <c r="A221" s="175"/>
      <c r="B221" s="172"/>
      <c r="C221" s="101" t="s">
        <v>109</v>
      </c>
      <c r="D221" s="3" t="s">
        <v>110</v>
      </c>
      <c r="E221" s="128">
        <v>413832</v>
      </c>
      <c r="F221" s="151"/>
    </row>
    <row r="222" spans="1:6" ht="33" customHeight="1">
      <c r="A222" s="175"/>
      <c r="B222" s="172"/>
      <c r="C222" s="101" t="s">
        <v>111</v>
      </c>
      <c r="D222" s="3" t="s">
        <v>112</v>
      </c>
      <c r="E222" s="128">
        <v>249684</v>
      </c>
      <c r="F222" s="151"/>
    </row>
    <row r="223" spans="1:6" ht="33" customHeight="1">
      <c r="A223" s="175"/>
      <c r="B223" s="172"/>
      <c r="C223" s="101" t="s">
        <v>113</v>
      </c>
      <c r="D223" s="3" t="s">
        <v>114</v>
      </c>
      <c r="E223" s="128">
        <v>904128</v>
      </c>
      <c r="F223" s="151"/>
    </row>
    <row r="224" spans="1:6" ht="33" customHeight="1">
      <c r="A224" s="176"/>
      <c r="B224" s="173"/>
      <c r="C224" s="101" t="s">
        <v>115</v>
      </c>
      <c r="D224" s="3" t="s">
        <v>116</v>
      </c>
      <c r="E224" s="128">
        <v>153565</v>
      </c>
      <c r="F224" s="151"/>
    </row>
    <row r="225" spans="1:6" ht="12" customHeight="1">
      <c r="A225" s="50"/>
      <c r="B225" s="11"/>
      <c r="C225" s="109"/>
      <c r="D225" s="11"/>
      <c r="E225" s="137"/>
      <c r="F225" s="146"/>
    </row>
    <row r="226" spans="1:6" ht="33" customHeight="1">
      <c r="A226" s="174">
        <v>26</v>
      </c>
      <c r="B226" s="171" t="s">
        <v>494</v>
      </c>
      <c r="C226" s="75" t="s">
        <v>412</v>
      </c>
      <c r="D226" s="45" t="s">
        <v>413</v>
      </c>
      <c r="E226" s="23">
        <v>778006</v>
      </c>
      <c r="F226" s="152"/>
    </row>
    <row r="227" spans="1:6" ht="33" customHeight="1">
      <c r="A227" s="175"/>
      <c r="B227" s="172"/>
      <c r="C227" s="75" t="s">
        <v>414</v>
      </c>
      <c r="D227" s="45" t="s">
        <v>417</v>
      </c>
      <c r="E227" s="23">
        <v>407000</v>
      </c>
      <c r="F227" s="152"/>
    </row>
    <row r="228" spans="1:6" ht="33" customHeight="1">
      <c r="A228" s="175"/>
      <c r="B228" s="172"/>
      <c r="C228" s="75" t="s">
        <v>415</v>
      </c>
      <c r="D228" s="45" t="s">
        <v>416</v>
      </c>
      <c r="E228" s="23">
        <v>484353</v>
      </c>
      <c r="F228" s="152"/>
    </row>
    <row r="229" spans="1:6" ht="33" customHeight="1">
      <c r="A229" s="175"/>
      <c r="B229" s="172"/>
      <c r="C229" s="75" t="s">
        <v>418</v>
      </c>
      <c r="D229" s="45" t="s">
        <v>419</v>
      </c>
      <c r="E229" s="23">
        <v>26450000</v>
      </c>
      <c r="F229" s="152"/>
    </row>
    <row r="230" spans="1:6" ht="33" customHeight="1">
      <c r="A230" s="175"/>
      <c r="B230" s="172"/>
      <c r="C230" s="75" t="s">
        <v>420</v>
      </c>
      <c r="D230" s="45" t="s">
        <v>421</v>
      </c>
      <c r="E230" s="23">
        <v>2727140</v>
      </c>
      <c r="F230" s="152"/>
    </row>
    <row r="231" spans="1:6" ht="33" customHeight="1">
      <c r="A231" s="175"/>
      <c r="B231" s="172"/>
      <c r="C231" s="75" t="s">
        <v>422</v>
      </c>
      <c r="D231" s="45" t="s">
        <v>423</v>
      </c>
      <c r="E231" s="23">
        <v>273496</v>
      </c>
      <c r="F231" s="152"/>
    </row>
    <row r="232" spans="1:6" ht="33" customHeight="1">
      <c r="A232" s="175"/>
      <c r="B232" s="172"/>
      <c r="C232" s="75" t="s">
        <v>425</v>
      </c>
      <c r="D232" s="45" t="s">
        <v>424</v>
      </c>
      <c r="E232" s="23">
        <v>1445321</v>
      </c>
      <c r="F232" s="152"/>
    </row>
    <row r="233" spans="1:6" ht="33" customHeight="1">
      <c r="A233" s="175"/>
      <c r="B233" s="172"/>
      <c r="C233" s="75" t="s">
        <v>426</v>
      </c>
      <c r="D233" s="45" t="s">
        <v>427</v>
      </c>
      <c r="E233" s="23">
        <v>1445321</v>
      </c>
      <c r="F233" s="152"/>
    </row>
    <row r="234" spans="1:6" ht="33" customHeight="1">
      <c r="A234" s="175"/>
      <c r="B234" s="172"/>
      <c r="C234" s="75" t="s">
        <v>428</v>
      </c>
      <c r="D234" s="45" t="s">
        <v>429</v>
      </c>
      <c r="E234" s="23">
        <v>231041</v>
      </c>
      <c r="F234" s="152"/>
    </row>
    <row r="235" spans="1:6" ht="33" customHeight="1">
      <c r="A235" s="175"/>
      <c r="B235" s="172"/>
      <c r="C235" s="75" t="s">
        <v>430</v>
      </c>
      <c r="D235" s="45" t="s">
        <v>431</v>
      </c>
      <c r="E235" s="23">
        <v>1973000</v>
      </c>
      <c r="F235" s="152"/>
    </row>
    <row r="236" spans="1:6" ht="33" customHeight="1">
      <c r="A236" s="175"/>
      <c r="B236" s="172"/>
      <c r="C236" s="75" t="s">
        <v>432</v>
      </c>
      <c r="D236" s="45" t="s">
        <v>433</v>
      </c>
      <c r="E236" s="23">
        <v>356670</v>
      </c>
      <c r="F236" s="152"/>
    </row>
    <row r="237" spans="1:6" ht="33" customHeight="1">
      <c r="A237" s="175"/>
      <c r="B237" s="172"/>
      <c r="C237" s="75" t="s">
        <v>434</v>
      </c>
      <c r="D237" s="45" t="s">
        <v>435</v>
      </c>
      <c r="E237" s="23">
        <v>4012060</v>
      </c>
      <c r="F237" s="152"/>
    </row>
    <row r="238" spans="1:6" ht="33" customHeight="1">
      <c r="A238" s="175"/>
      <c r="B238" s="172"/>
      <c r="C238" s="75" t="s">
        <v>436</v>
      </c>
      <c r="D238" s="45" t="s">
        <v>437</v>
      </c>
      <c r="E238" s="23">
        <v>754744</v>
      </c>
      <c r="F238" s="152"/>
    </row>
    <row r="239" spans="1:6" ht="33" customHeight="1">
      <c r="A239" s="175"/>
      <c r="B239" s="172"/>
      <c r="C239" s="75" t="s">
        <v>438</v>
      </c>
      <c r="D239" s="45" t="s">
        <v>439</v>
      </c>
      <c r="E239" s="23">
        <v>715</v>
      </c>
      <c r="F239" s="152"/>
    </row>
    <row r="240" spans="1:6" ht="33" customHeight="1">
      <c r="A240" s="175"/>
      <c r="B240" s="172"/>
      <c r="C240" s="75" t="s">
        <v>440</v>
      </c>
      <c r="D240" s="45" t="s">
        <v>441</v>
      </c>
      <c r="E240" s="23">
        <v>78000</v>
      </c>
      <c r="F240" s="152"/>
    </row>
    <row r="241" spans="1:6" ht="33" customHeight="1">
      <c r="A241" s="175"/>
      <c r="B241" s="172"/>
      <c r="C241" s="75" t="s">
        <v>442</v>
      </c>
      <c r="D241" s="45" t="s">
        <v>443</v>
      </c>
      <c r="E241" s="23">
        <v>203497</v>
      </c>
      <c r="F241" s="152"/>
    </row>
    <row r="242" spans="1:6" ht="33" customHeight="1">
      <c r="A242" s="175"/>
      <c r="B242" s="172"/>
      <c r="C242" s="75" t="s">
        <v>444</v>
      </c>
      <c r="D242" s="45" t="s">
        <v>445</v>
      </c>
      <c r="E242" s="23">
        <v>572408</v>
      </c>
      <c r="F242" s="152"/>
    </row>
    <row r="243" spans="1:6" ht="33" customHeight="1">
      <c r="A243" s="175"/>
      <c r="B243" s="172"/>
      <c r="C243" s="75" t="s">
        <v>446</v>
      </c>
      <c r="D243" s="45" t="s">
        <v>447</v>
      </c>
      <c r="E243" s="23">
        <v>306150</v>
      </c>
      <c r="F243" s="152"/>
    </row>
    <row r="244" spans="1:6" ht="33" customHeight="1">
      <c r="A244" s="175"/>
      <c r="B244" s="172"/>
      <c r="C244" s="75" t="s">
        <v>448</v>
      </c>
      <c r="D244" s="45" t="s">
        <v>449</v>
      </c>
      <c r="E244" s="23">
        <v>281220</v>
      </c>
      <c r="F244" s="152"/>
    </row>
    <row r="245" spans="1:6" ht="33" customHeight="1">
      <c r="A245" s="175"/>
      <c r="B245" s="172"/>
      <c r="C245" s="114" t="s">
        <v>450</v>
      </c>
      <c r="D245" s="53" t="s">
        <v>451</v>
      </c>
      <c r="E245" s="161">
        <v>827063</v>
      </c>
      <c r="F245" s="157"/>
    </row>
    <row r="246" spans="1:6" ht="33" customHeight="1">
      <c r="A246" s="175"/>
      <c r="B246" s="172"/>
      <c r="C246" s="75" t="s">
        <v>452</v>
      </c>
      <c r="D246" s="45" t="s">
        <v>453</v>
      </c>
      <c r="E246" s="23">
        <v>397897</v>
      </c>
      <c r="F246" s="152"/>
    </row>
    <row r="247" spans="1:6" ht="33" customHeight="1">
      <c r="A247" s="175"/>
      <c r="B247" s="172"/>
      <c r="C247" s="75" t="s">
        <v>454</v>
      </c>
      <c r="D247" s="45" t="s">
        <v>455</v>
      </c>
      <c r="E247" s="23">
        <v>1250000</v>
      </c>
      <c r="F247" s="152"/>
    </row>
    <row r="248" spans="1:6" ht="33" customHeight="1">
      <c r="A248" s="175"/>
      <c r="B248" s="172"/>
      <c r="C248" s="75" t="s">
        <v>456</v>
      </c>
      <c r="D248" s="45" t="s">
        <v>457</v>
      </c>
      <c r="E248" s="23">
        <v>757200</v>
      </c>
      <c r="F248" s="152"/>
    </row>
    <row r="249" spans="1:6" ht="33" customHeight="1">
      <c r="A249" s="175"/>
      <c r="B249" s="172"/>
      <c r="C249" s="75" t="s">
        <v>458</v>
      </c>
      <c r="D249" s="45" t="s">
        <v>459</v>
      </c>
      <c r="E249" s="23">
        <v>640000</v>
      </c>
      <c r="F249" s="152"/>
    </row>
    <row r="250" spans="1:6" ht="33" customHeight="1">
      <c r="A250" s="175"/>
      <c r="B250" s="172"/>
      <c r="C250" s="75" t="s">
        <v>460</v>
      </c>
      <c r="D250" s="45" t="s">
        <v>461</v>
      </c>
      <c r="E250" s="23">
        <v>330000</v>
      </c>
      <c r="F250" s="152"/>
    </row>
    <row r="251" spans="1:6" ht="33" customHeight="1">
      <c r="A251" s="175"/>
      <c r="B251" s="172"/>
      <c r="C251" s="75" t="s">
        <v>462</v>
      </c>
      <c r="D251" s="45" t="s">
        <v>463</v>
      </c>
      <c r="E251" s="23">
        <v>514339</v>
      </c>
      <c r="F251" s="152"/>
    </row>
    <row r="252" spans="1:6" ht="40.5" customHeight="1">
      <c r="A252" s="175"/>
      <c r="B252" s="172"/>
      <c r="C252" s="75" t="s">
        <v>464</v>
      </c>
      <c r="D252" s="45" t="s">
        <v>465</v>
      </c>
      <c r="E252" s="23">
        <v>647462</v>
      </c>
      <c r="F252" s="152"/>
    </row>
    <row r="253" spans="1:6" ht="33" customHeight="1">
      <c r="A253" s="175"/>
      <c r="B253" s="172"/>
      <c r="C253" s="75" t="s">
        <v>466</v>
      </c>
      <c r="D253" s="45" t="s">
        <v>469</v>
      </c>
      <c r="E253" s="23">
        <v>1728632</v>
      </c>
      <c r="F253" s="152"/>
    </row>
    <row r="254" spans="1:6" ht="33" customHeight="1">
      <c r="A254" s="175"/>
      <c r="B254" s="172"/>
      <c r="C254" s="75" t="s">
        <v>467</v>
      </c>
      <c r="D254" s="45" t="s">
        <v>468</v>
      </c>
      <c r="E254" s="23">
        <v>930000</v>
      </c>
      <c r="F254" s="152"/>
    </row>
    <row r="255" spans="1:6" ht="33" customHeight="1">
      <c r="A255" s="175"/>
      <c r="B255" s="172"/>
      <c r="C255" s="75" t="s">
        <v>470</v>
      </c>
      <c r="D255" s="45" t="s">
        <v>471</v>
      </c>
      <c r="E255" s="23">
        <v>983391</v>
      </c>
      <c r="F255" s="152"/>
    </row>
    <row r="256" spans="1:6" ht="33" customHeight="1">
      <c r="A256" s="175"/>
      <c r="B256" s="172"/>
      <c r="C256" s="75" t="s">
        <v>472</v>
      </c>
      <c r="D256" s="45" t="s">
        <v>473</v>
      </c>
      <c r="E256" s="23">
        <v>607598</v>
      </c>
      <c r="F256" s="152"/>
    </row>
    <row r="257" spans="1:6" ht="33" customHeight="1">
      <c r="A257" s="175"/>
      <c r="B257" s="172"/>
      <c r="C257" s="75" t="s">
        <v>474</v>
      </c>
      <c r="D257" s="45" t="s">
        <v>475</v>
      </c>
      <c r="E257" s="23">
        <v>614262</v>
      </c>
      <c r="F257" s="152"/>
    </row>
    <row r="258" spans="1:6" ht="33" customHeight="1">
      <c r="A258" s="175"/>
      <c r="B258" s="172"/>
      <c r="C258" s="75" t="s">
        <v>476</v>
      </c>
      <c r="D258" s="45" t="s">
        <v>477</v>
      </c>
      <c r="E258" s="23">
        <v>2936673</v>
      </c>
      <c r="F258" s="152"/>
    </row>
    <row r="259" spans="1:6" ht="33" customHeight="1">
      <c r="A259" s="175"/>
      <c r="B259" s="172"/>
      <c r="C259" s="75" t="s">
        <v>478</v>
      </c>
      <c r="D259" s="45" t="s">
        <v>479</v>
      </c>
      <c r="E259" s="23">
        <v>2200000</v>
      </c>
      <c r="F259" s="152"/>
    </row>
    <row r="260" spans="1:6" ht="33" customHeight="1">
      <c r="A260" s="175"/>
      <c r="B260" s="172"/>
      <c r="C260" s="114" t="s">
        <v>480</v>
      </c>
      <c r="D260" s="12" t="s">
        <v>499</v>
      </c>
      <c r="E260" s="162">
        <v>4895550</v>
      </c>
      <c r="F260" s="158"/>
    </row>
    <row r="261" spans="1:6" ht="33" customHeight="1">
      <c r="A261" s="175"/>
      <c r="B261" s="172"/>
      <c r="C261" s="75" t="s">
        <v>481</v>
      </c>
      <c r="D261" s="45" t="s">
        <v>482</v>
      </c>
      <c r="E261" s="23">
        <v>115924</v>
      </c>
      <c r="F261" s="152"/>
    </row>
    <row r="262" spans="1:6" ht="33" customHeight="1">
      <c r="A262" s="175"/>
      <c r="B262" s="172"/>
      <c r="C262" s="75" t="s">
        <v>483</v>
      </c>
      <c r="D262" s="45" t="s">
        <v>484</v>
      </c>
      <c r="E262" s="23">
        <v>417000</v>
      </c>
      <c r="F262" s="152"/>
    </row>
    <row r="263" spans="1:6" ht="33" customHeight="1">
      <c r="A263" s="175"/>
      <c r="B263" s="172"/>
      <c r="C263" s="75" t="s">
        <v>485</v>
      </c>
      <c r="D263" s="45" t="s">
        <v>486</v>
      </c>
      <c r="E263" s="23">
        <v>1970000</v>
      </c>
      <c r="F263" s="152"/>
    </row>
    <row r="264" spans="1:6" ht="33" customHeight="1">
      <c r="A264" s="175"/>
      <c r="B264" s="172"/>
      <c r="C264" s="75" t="s">
        <v>487</v>
      </c>
      <c r="D264" s="45" t="s">
        <v>488</v>
      </c>
      <c r="E264" s="23">
        <v>2950000</v>
      </c>
      <c r="F264" s="152"/>
    </row>
    <row r="265" spans="1:6" ht="43.5" customHeight="1">
      <c r="A265" s="175"/>
      <c r="B265" s="172"/>
      <c r="C265" s="75" t="s">
        <v>489</v>
      </c>
      <c r="D265" s="45" t="s">
        <v>441</v>
      </c>
      <c r="E265" s="23">
        <v>164145</v>
      </c>
      <c r="F265" s="152"/>
    </row>
    <row r="266" spans="1:6" ht="33" customHeight="1">
      <c r="A266" s="175"/>
      <c r="B266" s="172"/>
      <c r="C266" s="98" t="s">
        <v>490</v>
      </c>
      <c r="D266" s="12" t="s">
        <v>491</v>
      </c>
      <c r="E266" s="162">
        <v>285530</v>
      </c>
      <c r="F266" s="148"/>
    </row>
    <row r="267" spans="1:6" ht="33" customHeight="1">
      <c r="A267" s="175"/>
      <c r="B267" s="172"/>
      <c r="C267" s="75" t="s">
        <v>492</v>
      </c>
      <c r="D267" s="45" t="s">
        <v>493</v>
      </c>
      <c r="E267" s="23">
        <v>1600000</v>
      </c>
      <c r="F267" s="152"/>
    </row>
    <row r="268" spans="1:6" ht="33" customHeight="1">
      <c r="A268" s="175"/>
      <c r="B268" s="172"/>
      <c r="C268" s="75" t="s">
        <v>496</v>
      </c>
      <c r="D268" s="1" t="s">
        <v>495</v>
      </c>
      <c r="E268" s="23">
        <v>1434577</v>
      </c>
      <c r="F268" s="152"/>
    </row>
    <row r="269" spans="1:6" ht="33" customHeight="1">
      <c r="A269" s="175"/>
      <c r="B269" s="172"/>
      <c r="C269" s="101" t="s">
        <v>619</v>
      </c>
      <c r="D269" s="3" t="s">
        <v>620</v>
      </c>
      <c r="E269" s="8">
        <v>431000</v>
      </c>
      <c r="F269" s="151"/>
    </row>
    <row r="270" spans="1:6" ht="33" customHeight="1">
      <c r="A270" s="176"/>
      <c r="B270" s="173"/>
      <c r="C270" s="75" t="s">
        <v>497</v>
      </c>
      <c r="D270" s="45" t="s">
        <v>498</v>
      </c>
      <c r="E270" s="23">
        <v>1500000</v>
      </c>
      <c r="F270" s="152"/>
    </row>
    <row r="271" spans="1:6" ht="33" customHeight="1">
      <c r="A271" s="170" t="s">
        <v>624</v>
      </c>
      <c r="B271" s="170"/>
      <c r="C271" s="170"/>
      <c r="D271" s="170"/>
      <c r="E271" s="163">
        <f>SUM(E4:E270)</f>
        <v>274096474.72759998</v>
      </c>
      <c r="F271" s="147"/>
    </row>
    <row r="272" spans="1:6" ht="16.5" customHeight="1">
      <c r="E272" s="54"/>
    </row>
    <row r="276" spans="3:5">
      <c r="D276" s="90"/>
    </row>
    <row r="277" spans="3:5">
      <c r="C277" s="116"/>
    </row>
    <row r="278" spans="3:5">
      <c r="C278" s="116"/>
      <c r="D278" s="91"/>
    </row>
    <row r="279" spans="3:5">
      <c r="C279" s="116"/>
    </row>
    <row r="283" spans="3:5">
      <c r="E283" s="92"/>
    </row>
  </sheetData>
  <sheetProtection password="CF7E" sheet="1" objects="1" scenarios="1"/>
  <mergeCells count="52">
    <mergeCell ref="A1:E1"/>
    <mergeCell ref="B144:B147"/>
    <mergeCell ref="A144:A147"/>
    <mergeCell ref="B103:B112"/>
    <mergeCell ref="A103:A112"/>
    <mergeCell ref="B137:B142"/>
    <mergeCell ref="A137:A142"/>
    <mergeCell ref="A9:A15"/>
    <mergeCell ref="B89:B95"/>
    <mergeCell ref="A89:A95"/>
    <mergeCell ref="B17:B25"/>
    <mergeCell ref="A17:A25"/>
    <mergeCell ref="B41:B45"/>
    <mergeCell ref="A41:A45"/>
    <mergeCell ref="A69:A76"/>
    <mergeCell ref="B47:B67"/>
    <mergeCell ref="A47:A67"/>
    <mergeCell ref="B27:B39"/>
    <mergeCell ref="A27:A39"/>
    <mergeCell ref="B69:B76"/>
    <mergeCell ref="B4:B7"/>
    <mergeCell ref="A4:A7"/>
    <mergeCell ref="B217:B224"/>
    <mergeCell ref="A217:A224"/>
    <mergeCell ref="B210:B215"/>
    <mergeCell ref="A210:A215"/>
    <mergeCell ref="B204:B208"/>
    <mergeCell ref="A204:A208"/>
    <mergeCell ref="B78:B87"/>
    <mergeCell ref="A78:A87"/>
    <mergeCell ref="B97:B101"/>
    <mergeCell ref="A97:A101"/>
    <mergeCell ref="A178:A196"/>
    <mergeCell ref="B165:B171"/>
    <mergeCell ref="A165:A171"/>
    <mergeCell ref="B178:B196"/>
    <mergeCell ref="B198:B202"/>
    <mergeCell ref="B9:B15"/>
    <mergeCell ref="A271:D271"/>
    <mergeCell ref="B226:B270"/>
    <mergeCell ref="A226:A270"/>
    <mergeCell ref="A198:A202"/>
    <mergeCell ref="B114:B125"/>
    <mergeCell ref="A114:A125"/>
    <mergeCell ref="B127:B135"/>
    <mergeCell ref="A127:A135"/>
    <mergeCell ref="B158:B163"/>
    <mergeCell ref="A158:A163"/>
    <mergeCell ref="B151:B156"/>
    <mergeCell ref="A151:A156"/>
    <mergeCell ref="B173:B176"/>
    <mergeCell ref="A173:A176"/>
  </mergeCells>
  <pageMargins left="0.7" right="0.7" top="0.75" bottom="0.75" header="0.3" footer="0.3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zoomScale="115" zoomScaleNormal="115" workbookViewId="0">
      <pane ySplit="3" topLeftCell="A49" activePane="bottomLeft" state="frozen"/>
      <selection pane="bottomLeft" activeCell="C54" sqref="C54"/>
    </sheetView>
  </sheetViews>
  <sheetFormatPr defaultRowHeight="12.75"/>
  <cols>
    <col min="1" max="1" width="9.140625" style="51"/>
    <col min="2" max="2" width="25.140625" style="10" customWidth="1"/>
    <col min="3" max="3" width="38.5703125" style="10" customWidth="1"/>
    <col min="4" max="4" width="28.85546875" style="48" customWidth="1"/>
    <col min="5" max="16384" width="9.140625" style="10"/>
  </cols>
  <sheetData>
    <row r="1" spans="1:4" ht="39.75" customHeight="1">
      <c r="A1" s="184" t="s">
        <v>628</v>
      </c>
      <c r="B1" s="184"/>
      <c r="C1" s="184"/>
      <c r="D1" s="184"/>
    </row>
    <row r="3" spans="1:4" ht="63.75">
      <c r="A3" s="33" t="s">
        <v>2</v>
      </c>
      <c r="B3" s="27" t="s">
        <v>1</v>
      </c>
      <c r="C3" s="27" t="s">
        <v>512</v>
      </c>
      <c r="D3" s="122" t="s">
        <v>621</v>
      </c>
    </row>
    <row r="4" spans="1:4" ht="42.95" customHeight="1">
      <c r="A4" s="58">
        <v>1</v>
      </c>
      <c r="B4" s="59" t="s">
        <v>508</v>
      </c>
      <c r="C4" s="57" t="s">
        <v>500</v>
      </c>
      <c r="D4" s="64">
        <v>86800</v>
      </c>
    </row>
    <row r="5" spans="1:4" ht="12" customHeight="1">
      <c r="A5" s="81"/>
      <c r="B5" s="81"/>
      <c r="C5" s="81"/>
      <c r="D5" s="81"/>
    </row>
    <row r="6" spans="1:4" ht="42.95" customHeight="1">
      <c r="A6" s="57">
        <v>2</v>
      </c>
      <c r="B6" s="55" t="s">
        <v>509</v>
      </c>
      <c r="C6" s="1" t="s">
        <v>501</v>
      </c>
      <c r="D6" s="2">
        <v>0</v>
      </c>
    </row>
    <row r="7" spans="1:4" ht="12" customHeight="1">
      <c r="A7" s="82"/>
      <c r="B7" s="83"/>
      <c r="C7" s="83"/>
      <c r="D7" s="84"/>
    </row>
    <row r="8" spans="1:4" ht="42.95" customHeight="1">
      <c r="A8" s="57">
        <v>3</v>
      </c>
      <c r="B8" s="55" t="s">
        <v>510</v>
      </c>
      <c r="C8" s="3" t="s">
        <v>502</v>
      </c>
      <c r="D8" s="8">
        <v>100000</v>
      </c>
    </row>
    <row r="9" spans="1:4" ht="12" customHeight="1">
      <c r="A9" s="82"/>
      <c r="B9" s="83"/>
      <c r="C9" s="83"/>
      <c r="D9" s="84"/>
    </row>
    <row r="10" spans="1:4" ht="42.95" customHeight="1">
      <c r="A10" s="58">
        <v>4</v>
      </c>
      <c r="B10" s="56" t="s">
        <v>511</v>
      </c>
      <c r="C10" s="3" t="s">
        <v>503</v>
      </c>
      <c r="D10" s="8">
        <v>296600</v>
      </c>
    </row>
    <row r="11" spans="1:4" ht="12" customHeight="1">
      <c r="A11" s="82"/>
      <c r="B11" s="83"/>
      <c r="C11" s="83"/>
      <c r="D11" s="84"/>
    </row>
    <row r="12" spans="1:4" ht="42.95" customHeight="1">
      <c r="A12" s="57">
        <v>5</v>
      </c>
      <c r="B12" s="55" t="s">
        <v>565</v>
      </c>
      <c r="C12" s="65" t="s">
        <v>504</v>
      </c>
      <c r="D12" s="66">
        <v>177000</v>
      </c>
    </row>
    <row r="13" spans="1:4" ht="12" customHeight="1">
      <c r="A13" s="82"/>
      <c r="B13" s="83"/>
      <c r="C13" s="83"/>
      <c r="D13" s="84"/>
    </row>
    <row r="14" spans="1:4" ht="42.95" customHeight="1">
      <c r="A14" s="57">
        <v>6</v>
      </c>
      <c r="B14" s="55" t="s">
        <v>513</v>
      </c>
      <c r="C14" s="43" t="s">
        <v>505</v>
      </c>
      <c r="D14" s="2">
        <v>405000</v>
      </c>
    </row>
    <row r="15" spans="1:4" ht="12" customHeight="1">
      <c r="A15" s="82"/>
      <c r="B15" s="83"/>
      <c r="C15" s="83"/>
      <c r="D15" s="84"/>
    </row>
    <row r="16" spans="1:4" ht="42.95" customHeight="1">
      <c r="A16" s="58">
        <v>7</v>
      </c>
      <c r="B16" s="63" t="s">
        <v>514</v>
      </c>
      <c r="C16" s="67" t="s">
        <v>506</v>
      </c>
      <c r="D16" s="23">
        <v>47172</v>
      </c>
    </row>
    <row r="17" spans="1:4" ht="12" customHeight="1">
      <c r="A17" s="81"/>
      <c r="B17" s="81"/>
      <c r="C17" s="81"/>
      <c r="D17" s="81"/>
    </row>
    <row r="18" spans="1:4" ht="42.95" customHeight="1">
      <c r="A18" s="58">
        <v>8</v>
      </c>
      <c r="B18" s="62" t="s">
        <v>515</v>
      </c>
      <c r="C18" s="69" t="s">
        <v>507</v>
      </c>
      <c r="D18" s="70">
        <v>250000</v>
      </c>
    </row>
    <row r="19" spans="1:4" ht="12" customHeight="1">
      <c r="A19" s="81"/>
      <c r="B19" s="81"/>
      <c r="C19" s="81"/>
      <c r="D19" s="81"/>
    </row>
    <row r="20" spans="1:4" ht="42.95" customHeight="1">
      <c r="A20" s="57">
        <v>9</v>
      </c>
      <c r="B20" s="55" t="s">
        <v>516</v>
      </c>
      <c r="C20" s="43" t="s">
        <v>517</v>
      </c>
      <c r="D20" s="2">
        <v>348089</v>
      </c>
    </row>
    <row r="21" spans="1:4" ht="12" customHeight="1">
      <c r="A21" s="81"/>
      <c r="B21" s="81"/>
      <c r="C21" s="81"/>
      <c r="D21" s="81"/>
    </row>
    <row r="22" spans="1:4" ht="42.95" customHeight="1">
      <c r="A22" s="58">
        <v>10</v>
      </c>
      <c r="B22" s="62" t="s">
        <v>518</v>
      </c>
      <c r="C22" s="71" t="s">
        <v>519</v>
      </c>
      <c r="D22" s="72">
        <v>130338</v>
      </c>
    </row>
    <row r="23" spans="1:4" ht="12" customHeight="1">
      <c r="A23" s="81"/>
      <c r="B23" s="81"/>
      <c r="C23" s="81"/>
      <c r="D23" s="81"/>
    </row>
    <row r="24" spans="1:4" ht="42.95" customHeight="1">
      <c r="A24" s="57">
        <v>11</v>
      </c>
      <c r="B24" s="55" t="s">
        <v>520</v>
      </c>
      <c r="C24" s="1" t="s">
        <v>521</v>
      </c>
      <c r="D24" s="2">
        <v>100000</v>
      </c>
    </row>
    <row r="25" spans="1:4" ht="12" customHeight="1">
      <c r="A25" s="81"/>
      <c r="B25" s="81"/>
      <c r="C25" s="81"/>
      <c r="D25" s="81"/>
    </row>
    <row r="26" spans="1:4" ht="51" customHeight="1">
      <c r="A26" s="57">
        <v>12</v>
      </c>
      <c r="B26" s="55" t="s">
        <v>522</v>
      </c>
      <c r="C26" s="21" t="s">
        <v>523</v>
      </c>
      <c r="D26" s="38">
        <v>220000</v>
      </c>
    </row>
    <row r="27" spans="1:4" ht="12" customHeight="1">
      <c r="A27" s="82"/>
      <c r="B27" s="83"/>
      <c r="C27" s="83"/>
      <c r="D27" s="84"/>
    </row>
    <row r="28" spans="1:4" ht="42.95" customHeight="1">
      <c r="A28" s="57">
        <v>13</v>
      </c>
      <c r="B28" s="55" t="s">
        <v>524</v>
      </c>
      <c r="C28" s="73" t="s">
        <v>91</v>
      </c>
      <c r="D28" s="74">
        <v>140000</v>
      </c>
    </row>
    <row r="29" spans="1:4" ht="12" customHeight="1">
      <c r="A29" s="81"/>
      <c r="B29" s="81"/>
      <c r="C29" s="81"/>
      <c r="D29" s="81"/>
    </row>
    <row r="30" spans="1:4" ht="42.95" customHeight="1">
      <c r="A30" s="57">
        <v>14</v>
      </c>
      <c r="B30" s="55" t="s">
        <v>525</v>
      </c>
      <c r="C30" s="4" t="s">
        <v>526</v>
      </c>
      <c r="D30" s="5">
        <v>70000</v>
      </c>
    </row>
    <row r="31" spans="1:4" ht="12" customHeight="1">
      <c r="A31" s="82"/>
      <c r="B31" s="83"/>
      <c r="C31" s="83"/>
      <c r="D31" s="84"/>
    </row>
    <row r="32" spans="1:4" ht="42.95" customHeight="1">
      <c r="A32" s="57">
        <v>15</v>
      </c>
      <c r="B32" s="55" t="s">
        <v>527</v>
      </c>
      <c r="C32" s="1" t="s">
        <v>528</v>
      </c>
      <c r="D32" s="2">
        <v>90645</v>
      </c>
    </row>
    <row r="33" spans="1:4" ht="12" customHeight="1">
      <c r="A33" s="82"/>
      <c r="B33" s="83"/>
      <c r="C33" s="83"/>
      <c r="D33" s="84"/>
    </row>
    <row r="34" spans="1:4" ht="42.95" customHeight="1">
      <c r="A34" s="45">
        <v>16</v>
      </c>
      <c r="B34" s="75" t="s">
        <v>529</v>
      </c>
      <c r="C34" s="3" t="s">
        <v>530</v>
      </c>
      <c r="D34" s="8">
        <v>250000</v>
      </c>
    </row>
    <row r="35" spans="1:4" ht="12" customHeight="1">
      <c r="A35" s="82"/>
      <c r="B35" s="83"/>
      <c r="C35" s="83"/>
      <c r="D35" s="84"/>
    </row>
    <row r="36" spans="1:4" ht="42.95" customHeight="1">
      <c r="A36" s="57">
        <v>17</v>
      </c>
      <c r="B36" s="55" t="s">
        <v>531</v>
      </c>
      <c r="C36" s="1" t="s">
        <v>532</v>
      </c>
      <c r="D36" s="2">
        <v>80000</v>
      </c>
    </row>
    <row r="37" spans="1:4" ht="12" customHeight="1">
      <c r="A37" s="82"/>
      <c r="B37" s="83"/>
      <c r="C37" s="83"/>
      <c r="D37" s="84"/>
    </row>
    <row r="38" spans="1:4" ht="42.95" customHeight="1">
      <c r="A38" s="57">
        <v>18</v>
      </c>
      <c r="B38" s="55" t="s">
        <v>533</v>
      </c>
      <c r="C38" s="3" t="s">
        <v>534</v>
      </c>
      <c r="D38" s="8">
        <v>125000</v>
      </c>
    </row>
    <row r="39" spans="1:4" ht="12" customHeight="1">
      <c r="A39" s="81"/>
      <c r="B39" s="81"/>
      <c r="C39" s="81"/>
      <c r="D39" s="81"/>
    </row>
    <row r="40" spans="1:4" ht="42.95" customHeight="1">
      <c r="A40" s="58">
        <v>19</v>
      </c>
      <c r="B40" s="62" t="s">
        <v>535</v>
      </c>
      <c r="C40" s="69" t="s">
        <v>536</v>
      </c>
      <c r="D40" s="70">
        <v>129500</v>
      </c>
    </row>
    <row r="41" spans="1:4" ht="12" customHeight="1">
      <c r="A41" s="81"/>
      <c r="B41" s="81"/>
      <c r="C41" s="81"/>
      <c r="D41" s="81"/>
    </row>
    <row r="42" spans="1:4" ht="42.95" customHeight="1">
      <c r="A42" s="57">
        <v>20</v>
      </c>
      <c r="B42" s="60" t="s">
        <v>537</v>
      </c>
      <c r="C42" s="76" t="s">
        <v>538</v>
      </c>
      <c r="D42" s="77">
        <v>54000</v>
      </c>
    </row>
    <row r="43" spans="1:4" ht="12" customHeight="1">
      <c r="A43" s="81"/>
      <c r="B43" s="81"/>
      <c r="C43" s="81"/>
      <c r="D43" s="81"/>
    </row>
    <row r="44" spans="1:4" ht="42.95" customHeight="1">
      <c r="A44" s="58">
        <v>21</v>
      </c>
      <c r="B44" s="62" t="s">
        <v>539</v>
      </c>
      <c r="C44" s="68" t="s">
        <v>540</v>
      </c>
      <c r="D44" s="52">
        <v>348137</v>
      </c>
    </row>
    <row r="45" spans="1:4" ht="12" customHeight="1">
      <c r="A45" s="50"/>
      <c r="B45" s="11"/>
      <c r="C45" s="32"/>
      <c r="D45" s="47"/>
    </row>
    <row r="46" spans="1:4" ht="42.95" customHeight="1">
      <c r="A46" s="57">
        <v>22</v>
      </c>
      <c r="B46" s="61" t="s">
        <v>541</v>
      </c>
      <c r="C46" s="13" t="s">
        <v>542</v>
      </c>
      <c r="D46" s="17">
        <v>70000</v>
      </c>
    </row>
    <row r="47" spans="1:4" ht="12" customHeight="1">
      <c r="A47" s="50"/>
      <c r="B47" s="11"/>
      <c r="C47" s="32"/>
      <c r="D47" s="47"/>
    </row>
    <row r="48" spans="1:4" ht="42.95" customHeight="1">
      <c r="A48" s="57">
        <v>23</v>
      </c>
      <c r="B48" s="61" t="s">
        <v>543</v>
      </c>
      <c r="C48" s="15" t="s">
        <v>544</v>
      </c>
      <c r="D48" s="18">
        <v>95500</v>
      </c>
    </row>
    <row r="49" spans="1:4" ht="12" customHeight="1">
      <c r="A49" s="50"/>
      <c r="B49" s="11"/>
      <c r="C49" s="32"/>
      <c r="D49" s="47"/>
    </row>
    <row r="50" spans="1:4" ht="42.95" customHeight="1">
      <c r="A50" s="57">
        <v>24</v>
      </c>
      <c r="B50" s="61" t="s">
        <v>545</v>
      </c>
      <c r="C50" s="31" t="s">
        <v>546</v>
      </c>
      <c r="D50" s="18">
        <v>143834</v>
      </c>
    </row>
    <row r="51" spans="1:4" ht="12" customHeight="1">
      <c r="A51" s="50"/>
      <c r="B51" s="11"/>
      <c r="C51" s="32"/>
      <c r="D51" s="47"/>
    </row>
    <row r="52" spans="1:4" ht="42.95" customHeight="1">
      <c r="A52" s="57">
        <v>25</v>
      </c>
      <c r="B52" s="55" t="s">
        <v>547</v>
      </c>
      <c r="C52" s="3" t="s">
        <v>548</v>
      </c>
      <c r="D52" s="8">
        <v>180000</v>
      </c>
    </row>
    <row r="53" spans="1:4" ht="12" customHeight="1">
      <c r="A53" s="50"/>
      <c r="B53" s="11"/>
      <c r="C53" s="11"/>
      <c r="D53" s="46"/>
    </row>
    <row r="54" spans="1:4" ht="33" customHeight="1">
      <c r="A54" s="57">
        <v>26</v>
      </c>
      <c r="B54" s="60" t="s">
        <v>549</v>
      </c>
      <c r="C54" s="45" t="s">
        <v>550</v>
      </c>
      <c r="D54" s="23">
        <v>876361</v>
      </c>
    </row>
    <row r="55" spans="1:4" ht="12" customHeight="1">
      <c r="A55" s="78"/>
      <c r="B55" s="79"/>
      <c r="C55" s="50"/>
      <c r="D55" s="80"/>
    </row>
    <row r="56" spans="1:4" ht="33" customHeight="1">
      <c r="A56" s="45">
        <v>27</v>
      </c>
      <c r="B56" s="35" t="s">
        <v>551</v>
      </c>
      <c r="C56" s="45" t="s">
        <v>552</v>
      </c>
      <c r="D56" s="23">
        <v>1712000</v>
      </c>
    </row>
    <row r="57" spans="1:4" ht="33" customHeight="1">
      <c r="A57" s="185" t="s">
        <v>626</v>
      </c>
      <c r="B57" s="186"/>
      <c r="C57" s="187"/>
      <c r="D57" s="85">
        <f>SUM(D4:D56)</f>
        <v>6525976</v>
      </c>
    </row>
    <row r="58" spans="1:4" ht="33" customHeight="1">
      <c r="D58" s="54"/>
    </row>
    <row r="62" spans="1:4">
      <c r="C62" s="90"/>
    </row>
    <row r="63" spans="1:4">
      <c r="C63" s="90"/>
    </row>
    <row r="64" spans="1:4">
      <c r="C64" s="90"/>
    </row>
  </sheetData>
  <sheetProtection password="CF7E" sheet="1" objects="1" scenarios="1"/>
  <mergeCells count="2">
    <mergeCell ref="A57:C57"/>
    <mergeCell ref="A1:D1"/>
  </mergeCells>
  <pageMargins left="0.7" right="0.7" top="0.75" bottom="0.75" header="0.3" footer="0.3"/>
  <pageSetup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zoomScale="115" zoomScaleNormal="115" workbookViewId="0">
      <pane ySplit="3" topLeftCell="A67" activePane="bottomLeft" state="frozen"/>
      <selection pane="bottomLeft" sqref="A1:D1"/>
    </sheetView>
  </sheetViews>
  <sheetFormatPr defaultRowHeight="12.75"/>
  <cols>
    <col min="1" max="1" width="9.140625" style="51"/>
    <col min="2" max="2" width="25.140625" style="10" customWidth="1"/>
    <col min="3" max="3" width="38.5703125" style="10" customWidth="1"/>
    <col min="4" max="4" width="28.85546875" style="48" customWidth="1"/>
    <col min="5" max="16384" width="9.140625" style="10"/>
  </cols>
  <sheetData>
    <row r="1" spans="1:4" ht="39.75" customHeight="1">
      <c r="A1" s="184" t="s">
        <v>629</v>
      </c>
      <c r="B1" s="184"/>
      <c r="C1" s="184"/>
      <c r="D1" s="184"/>
    </row>
    <row r="3" spans="1:4" ht="63.75">
      <c r="A3" s="33" t="s">
        <v>2</v>
      </c>
      <c r="B3" s="27" t="s">
        <v>1</v>
      </c>
      <c r="C3" s="27" t="s">
        <v>512</v>
      </c>
      <c r="D3" s="122" t="s">
        <v>621</v>
      </c>
    </row>
    <row r="4" spans="1:4" ht="42.95" customHeight="1">
      <c r="A4" s="94">
        <v>1</v>
      </c>
      <c r="B4" s="75" t="s">
        <v>560</v>
      </c>
      <c r="C4" s="45" t="s">
        <v>561</v>
      </c>
      <c r="D4" s="2">
        <v>1637396</v>
      </c>
    </row>
    <row r="5" spans="1:4" ht="12" customHeight="1">
      <c r="A5" s="81"/>
      <c r="B5" s="81"/>
      <c r="C5" s="81"/>
      <c r="D5" s="81"/>
    </row>
    <row r="6" spans="1:4" ht="42.95" customHeight="1">
      <c r="A6" s="93">
        <v>2</v>
      </c>
      <c r="B6" s="75" t="s">
        <v>562</v>
      </c>
      <c r="C6" s="45" t="s">
        <v>550</v>
      </c>
      <c r="D6" s="2">
        <v>407713</v>
      </c>
    </row>
    <row r="7" spans="1:4" ht="12" customHeight="1">
      <c r="A7" s="82"/>
      <c r="B7" s="83"/>
      <c r="C7" s="83"/>
      <c r="D7" s="84"/>
    </row>
    <row r="8" spans="1:4" ht="42.95" customHeight="1">
      <c r="A8" s="93">
        <v>3</v>
      </c>
      <c r="B8" s="75" t="s">
        <v>563</v>
      </c>
      <c r="C8" s="45" t="s">
        <v>564</v>
      </c>
      <c r="D8" s="2">
        <v>88413</v>
      </c>
    </row>
    <row r="9" spans="1:4" ht="12" customHeight="1">
      <c r="A9" s="82"/>
      <c r="B9" s="83"/>
      <c r="C9" s="83"/>
      <c r="D9" s="84"/>
    </row>
    <row r="10" spans="1:4" ht="42.95" customHeight="1">
      <c r="A10" s="94">
        <v>4</v>
      </c>
      <c r="B10" s="75" t="s">
        <v>566</v>
      </c>
      <c r="C10" s="45" t="s">
        <v>567</v>
      </c>
      <c r="D10" s="2">
        <v>266875</v>
      </c>
    </row>
    <row r="11" spans="1:4" ht="12" customHeight="1">
      <c r="A11" s="82"/>
      <c r="B11" s="83"/>
      <c r="C11" s="83"/>
      <c r="D11" s="84"/>
    </row>
    <row r="12" spans="1:4" ht="42.95" customHeight="1">
      <c r="A12" s="93">
        <v>5</v>
      </c>
      <c r="B12" s="75" t="s">
        <v>568</v>
      </c>
      <c r="C12" s="45" t="s">
        <v>528</v>
      </c>
      <c r="D12" s="2">
        <v>119017</v>
      </c>
    </row>
    <row r="13" spans="1:4" ht="12" customHeight="1">
      <c r="A13" s="82"/>
      <c r="B13" s="83"/>
      <c r="C13" s="83"/>
      <c r="D13" s="84"/>
    </row>
    <row r="14" spans="1:4" ht="42.95" customHeight="1">
      <c r="A14" s="93">
        <v>6</v>
      </c>
      <c r="B14" s="75" t="s">
        <v>569</v>
      </c>
      <c r="C14" s="45" t="s">
        <v>570</v>
      </c>
      <c r="D14" s="2">
        <v>138800</v>
      </c>
    </row>
    <row r="15" spans="1:4" ht="12" customHeight="1">
      <c r="A15" s="82"/>
      <c r="B15" s="83"/>
      <c r="C15" s="83"/>
      <c r="D15" s="84"/>
    </row>
    <row r="16" spans="1:4" ht="42.95" customHeight="1">
      <c r="A16" s="94">
        <v>7</v>
      </c>
      <c r="B16" s="75" t="s">
        <v>571</v>
      </c>
      <c r="C16" s="45" t="s">
        <v>534</v>
      </c>
      <c r="D16" s="2">
        <v>160860</v>
      </c>
    </row>
    <row r="17" spans="1:4" ht="12" customHeight="1">
      <c r="A17" s="81"/>
      <c r="B17" s="81"/>
      <c r="C17" s="81"/>
      <c r="D17" s="81"/>
    </row>
    <row r="18" spans="1:4" ht="42.95" customHeight="1">
      <c r="A18" s="94">
        <v>8</v>
      </c>
      <c r="B18" s="35" t="s">
        <v>572</v>
      </c>
      <c r="C18" s="45" t="s">
        <v>573</v>
      </c>
      <c r="D18" s="23">
        <v>125125</v>
      </c>
    </row>
    <row r="19" spans="1:4" ht="12" customHeight="1">
      <c r="A19" s="81"/>
      <c r="B19" s="81"/>
      <c r="C19" s="81"/>
      <c r="D19" s="81"/>
    </row>
    <row r="20" spans="1:4" ht="42.95" customHeight="1">
      <c r="A20" s="93">
        <v>9</v>
      </c>
      <c r="B20" s="35" t="s">
        <v>574</v>
      </c>
      <c r="C20" s="45" t="s">
        <v>575</v>
      </c>
      <c r="D20" s="23">
        <v>118334</v>
      </c>
    </row>
    <row r="21" spans="1:4" ht="12" customHeight="1">
      <c r="A21" s="81"/>
      <c r="B21" s="81"/>
      <c r="C21" s="81"/>
      <c r="D21" s="81"/>
    </row>
    <row r="22" spans="1:4" ht="42.95" customHeight="1">
      <c r="A22" s="94">
        <v>10</v>
      </c>
      <c r="B22" s="35" t="s">
        <v>576</v>
      </c>
      <c r="C22" s="45" t="s">
        <v>540</v>
      </c>
      <c r="D22" s="23">
        <v>6638</v>
      </c>
    </row>
    <row r="23" spans="1:4" ht="12" customHeight="1">
      <c r="A23" s="81"/>
      <c r="B23" s="81"/>
      <c r="C23" s="81"/>
      <c r="D23" s="81"/>
    </row>
    <row r="24" spans="1:4" ht="42.95" customHeight="1">
      <c r="A24" s="93">
        <v>11</v>
      </c>
      <c r="B24" s="35" t="s">
        <v>537</v>
      </c>
      <c r="C24" s="45" t="s">
        <v>577</v>
      </c>
      <c r="D24" s="23">
        <v>31172</v>
      </c>
    </row>
    <row r="25" spans="1:4" ht="12" customHeight="1">
      <c r="A25" s="81"/>
      <c r="B25" s="81"/>
      <c r="C25" s="81"/>
      <c r="D25" s="81"/>
    </row>
    <row r="26" spans="1:4" ht="51" customHeight="1">
      <c r="A26" s="93">
        <v>12</v>
      </c>
      <c r="B26" s="35" t="s">
        <v>578</v>
      </c>
      <c r="C26" s="45" t="s">
        <v>579</v>
      </c>
      <c r="D26" s="23">
        <v>71012</v>
      </c>
    </row>
    <row r="27" spans="1:4" ht="12" customHeight="1">
      <c r="A27" s="82"/>
      <c r="B27" s="83"/>
      <c r="C27" s="83"/>
      <c r="D27" s="84"/>
    </row>
    <row r="28" spans="1:4" ht="42.95" customHeight="1">
      <c r="A28" s="93">
        <v>13</v>
      </c>
      <c r="B28" s="35" t="s">
        <v>580</v>
      </c>
      <c r="C28" s="45" t="s">
        <v>521</v>
      </c>
      <c r="D28" s="23">
        <v>45544</v>
      </c>
    </row>
    <row r="29" spans="1:4" ht="12" customHeight="1">
      <c r="A29" s="81"/>
      <c r="B29" s="81"/>
      <c r="C29" s="81"/>
      <c r="D29" s="81"/>
    </row>
    <row r="30" spans="1:4" ht="42.95" customHeight="1">
      <c r="A30" s="93">
        <v>14</v>
      </c>
      <c r="B30" s="35" t="s">
        <v>581</v>
      </c>
      <c r="C30" s="45" t="s">
        <v>582</v>
      </c>
      <c r="D30" s="23">
        <v>57496</v>
      </c>
    </row>
    <row r="31" spans="1:4" ht="12" customHeight="1">
      <c r="A31" s="82"/>
      <c r="B31" s="83"/>
      <c r="C31" s="83"/>
      <c r="D31" s="84"/>
    </row>
    <row r="32" spans="1:4" ht="42.95" customHeight="1">
      <c r="A32" s="93">
        <v>15</v>
      </c>
      <c r="B32" s="35" t="s">
        <v>583</v>
      </c>
      <c r="C32" s="45" t="s">
        <v>584</v>
      </c>
      <c r="D32" s="23">
        <v>60098</v>
      </c>
    </row>
    <row r="33" spans="1:4" ht="12" customHeight="1">
      <c r="A33" s="82"/>
      <c r="B33" s="83"/>
      <c r="C33" s="83"/>
      <c r="D33" s="84"/>
    </row>
    <row r="34" spans="1:4" ht="42.95" customHeight="1">
      <c r="A34" s="45">
        <v>16</v>
      </c>
      <c r="B34" s="35" t="s">
        <v>585</v>
      </c>
      <c r="C34" s="45" t="s">
        <v>586</v>
      </c>
      <c r="D34" s="23">
        <v>129470</v>
      </c>
    </row>
    <row r="35" spans="1:4" ht="12" customHeight="1">
      <c r="A35" s="82"/>
      <c r="B35" s="83"/>
      <c r="C35" s="83"/>
      <c r="D35" s="84"/>
    </row>
    <row r="36" spans="1:4" ht="42.95" customHeight="1">
      <c r="A36" s="93">
        <v>17</v>
      </c>
      <c r="B36" s="35" t="s">
        <v>587</v>
      </c>
      <c r="C36" s="45" t="s">
        <v>588</v>
      </c>
      <c r="D36" s="23">
        <v>277750</v>
      </c>
    </row>
    <row r="37" spans="1:4" ht="12" customHeight="1">
      <c r="A37" s="82"/>
      <c r="B37" s="83"/>
      <c r="C37" s="83"/>
      <c r="D37" s="84"/>
    </row>
    <row r="38" spans="1:4" ht="42.95" customHeight="1">
      <c r="A38" s="93">
        <v>18</v>
      </c>
      <c r="B38" s="35" t="s">
        <v>589</v>
      </c>
      <c r="C38" s="45" t="s">
        <v>590</v>
      </c>
      <c r="D38" s="23">
        <v>77409</v>
      </c>
    </row>
    <row r="39" spans="1:4" ht="12" customHeight="1">
      <c r="A39" s="81"/>
      <c r="B39" s="81"/>
      <c r="C39" s="81"/>
      <c r="D39" s="81"/>
    </row>
    <row r="40" spans="1:4" ht="42.95" customHeight="1">
      <c r="A40" s="94">
        <v>19</v>
      </c>
      <c r="B40" s="35" t="s">
        <v>591</v>
      </c>
      <c r="C40" s="45" t="s">
        <v>592</v>
      </c>
      <c r="D40" s="23">
        <v>22087</v>
      </c>
    </row>
    <row r="41" spans="1:4" ht="12" customHeight="1">
      <c r="A41" s="81"/>
      <c r="B41" s="81"/>
      <c r="C41" s="81"/>
      <c r="D41" s="81"/>
    </row>
    <row r="42" spans="1:4" ht="42.95" customHeight="1">
      <c r="A42" s="93">
        <v>20</v>
      </c>
      <c r="B42" s="35" t="s">
        <v>593</v>
      </c>
      <c r="C42" s="45" t="s">
        <v>594</v>
      </c>
      <c r="D42" s="23">
        <v>854665</v>
      </c>
    </row>
    <row r="43" spans="1:4" ht="12" customHeight="1">
      <c r="A43" s="81"/>
      <c r="B43" s="81"/>
      <c r="C43" s="81"/>
      <c r="D43" s="81"/>
    </row>
    <row r="44" spans="1:4" ht="42.95" customHeight="1">
      <c r="A44" s="94">
        <v>21</v>
      </c>
      <c r="B44" s="35" t="s">
        <v>595</v>
      </c>
      <c r="C44" s="45" t="s">
        <v>596</v>
      </c>
      <c r="D44" s="23">
        <v>182104</v>
      </c>
    </row>
    <row r="45" spans="1:4" ht="12" customHeight="1">
      <c r="A45" s="50"/>
      <c r="B45" s="11"/>
      <c r="C45" s="32"/>
      <c r="D45" s="47"/>
    </row>
    <row r="46" spans="1:4" ht="42.95" customHeight="1">
      <c r="A46" s="93">
        <v>22</v>
      </c>
      <c r="B46" s="35" t="s">
        <v>597</v>
      </c>
      <c r="C46" s="45" t="s">
        <v>598</v>
      </c>
      <c r="D46" s="23">
        <v>30262</v>
      </c>
    </row>
    <row r="47" spans="1:4" ht="12" customHeight="1">
      <c r="A47" s="50"/>
      <c r="B47" s="11"/>
      <c r="C47" s="32"/>
      <c r="D47" s="47"/>
    </row>
    <row r="48" spans="1:4" ht="42.95" customHeight="1">
      <c r="A48" s="93">
        <v>23</v>
      </c>
      <c r="B48" s="35" t="s">
        <v>599</v>
      </c>
      <c r="C48" s="45" t="s">
        <v>600</v>
      </c>
      <c r="D48" s="23">
        <v>14412</v>
      </c>
    </row>
    <row r="49" spans="1:4" ht="12" customHeight="1">
      <c r="A49" s="50"/>
      <c r="B49" s="11"/>
      <c r="C49" s="32"/>
      <c r="D49" s="47"/>
    </row>
    <row r="50" spans="1:4" ht="42.95" customHeight="1">
      <c r="A50" s="93">
        <v>24</v>
      </c>
      <c r="B50" s="35" t="s">
        <v>601</v>
      </c>
      <c r="C50" s="45" t="s">
        <v>602</v>
      </c>
      <c r="D50" s="23">
        <v>19571</v>
      </c>
    </row>
    <row r="51" spans="1:4" ht="12" customHeight="1">
      <c r="A51" s="50"/>
      <c r="B51" s="11"/>
      <c r="C51" s="32"/>
      <c r="D51" s="47"/>
    </row>
    <row r="52" spans="1:4" ht="42.95" customHeight="1">
      <c r="A52" s="93">
        <v>25</v>
      </c>
      <c r="B52" s="35" t="s">
        <v>603</v>
      </c>
      <c r="C52" s="1" t="s">
        <v>604</v>
      </c>
      <c r="D52" s="23">
        <v>113198</v>
      </c>
    </row>
    <row r="53" spans="1:4" ht="12" customHeight="1">
      <c r="A53" s="50"/>
      <c r="B53" s="11"/>
      <c r="C53" s="11"/>
      <c r="D53" s="46"/>
    </row>
    <row r="54" spans="1:4" ht="33" customHeight="1">
      <c r="A54" s="93">
        <v>26</v>
      </c>
      <c r="B54" s="35" t="s">
        <v>605</v>
      </c>
      <c r="C54" s="45" t="s">
        <v>606</v>
      </c>
      <c r="D54" s="23">
        <v>67651</v>
      </c>
    </row>
    <row r="55" spans="1:4" ht="12" customHeight="1">
      <c r="A55" s="78"/>
      <c r="B55" s="79"/>
      <c r="C55" s="50"/>
      <c r="D55" s="80"/>
    </row>
    <row r="56" spans="1:4" ht="33" customHeight="1">
      <c r="A56" s="45">
        <v>27</v>
      </c>
      <c r="B56" s="75" t="s">
        <v>607</v>
      </c>
      <c r="C56" s="1" t="s">
        <v>608</v>
      </c>
      <c r="D56" s="2">
        <v>22275</v>
      </c>
    </row>
    <row r="57" spans="1:4" ht="12" customHeight="1">
      <c r="A57" s="50"/>
      <c r="B57" s="27"/>
      <c r="C57" s="7"/>
      <c r="D57" s="36"/>
    </row>
    <row r="58" spans="1:4" ht="33" customHeight="1">
      <c r="A58" s="45">
        <v>28</v>
      </c>
      <c r="B58" s="75" t="s">
        <v>609</v>
      </c>
      <c r="C58" s="1" t="s">
        <v>610</v>
      </c>
      <c r="D58" s="2">
        <v>30476</v>
      </c>
    </row>
    <row r="59" spans="1:4" ht="12" customHeight="1">
      <c r="A59" s="50"/>
      <c r="B59" s="27"/>
      <c r="C59" s="7"/>
      <c r="D59" s="36"/>
    </row>
    <row r="60" spans="1:4" ht="33" customHeight="1">
      <c r="A60" s="45">
        <v>29</v>
      </c>
      <c r="B60" s="75" t="s">
        <v>611</v>
      </c>
      <c r="C60" s="1" t="s">
        <v>612</v>
      </c>
      <c r="D60" s="2">
        <v>132472</v>
      </c>
    </row>
    <row r="61" spans="1:4" ht="12" customHeight="1">
      <c r="A61" s="50"/>
      <c r="B61" s="27"/>
      <c r="C61" s="7"/>
      <c r="D61" s="36"/>
    </row>
    <row r="62" spans="1:4" ht="33" customHeight="1">
      <c r="A62" s="45">
        <v>30</v>
      </c>
      <c r="B62" s="75" t="s">
        <v>613</v>
      </c>
      <c r="C62" s="1" t="s">
        <v>614</v>
      </c>
      <c r="D62" s="2">
        <v>270730</v>
      </c>
    </row>
    <row r="63" spans="1:4" ht="12" customHeight="1">
      <c r="A63" s="50"/>
      <c r="B63" s="27"/>
      <c r="C63" s="7"/>
      <c r="D63" s="36"/>
    </row>
    <row r="64" spans="1:4" ht="33" customHeight="1">
      <c r="A64" s="45">
        <v>31</v>
      </c>
      <c r="B64" s="75" t="s">
        <v>615</v>
      </c>
      <c r="C64" s="1" t="s">
        <v>616</v>
      </c>
      <c r="D64" s="2">
        <v>132998</v>
      </c>
    </row>
    <row r="65" spans="1:4" ht="12" customHeight="1">
      <c r="A65" s="50"/>
      <c r="B65" s="27"/>
      <c r="C65" s="7"/>
      <c r="D65" s="36"/>
    </row>
    <row r="66" spans="1:4" ht="33" customHeight="1">
      <c r="A66" s="45">
        <v>32</v>
      </c>
      <c r="B66" s="75" t="s">
        <v>617</v>
      </c>
      <c r="C66" s="1" t="s">
        <v>618</v>
      </c>
      <c r="D66" s="2">
        <v>195144</v>
      </c>
    </row>
    <row r="67" spans="1:4" ht="33" customHeight="1">
      <c r="A67" s="185" t="s">
        <v>625</v>
      </c>
      <c r="B67" s="186"/>
      <c r="C67" s="187"/>
      <c r="D67" s="85">
        <f>SUM(D4:D66)</f>
        <v>5907167</v>
      </c>
    </row>
    <row r="68" spans="1:4" ht="33" customHeight="1">
      <c r="D68" s="54"/>
    </row>
    <row r="72" spans="1:4">
      <c r="C72" s="90"/>
    </row>
    <row r="73" spans="1:4" s="48" customFormat="1">
      <c r="A73" s="51"/>
      <c r="B73" s="10"/>
      <c r="C73" s="90"/>
    </row>
    <row r="74" spans="1:4" s="48" customFormat="1">
      <c r="A74" s="51"/>
      <c r="B74" s="10"/>
      <c r="C74" s="90"/>
    </row>
  </sheetData>
  <sheetProtection password="CF7E" sheet="1" objects="1" scenarios="1"/>
  <mergeCells count="2">
    <mergeCell ref="A1:D1"/>
    <mergeCell ref="A67:C67"/>
  </mergeCells>
  <pageMargins left="0.7" right="0.7" top="0.75" bottom="0.75" header="0.3" footer="0.3"/>
  <pageSetup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1"/>
  <sheetViews>
    <sheetView tabSelected="1" workbookViewId="0">
      <selection activeCell="D5" sqref="D5"/>
    </sheetView>
  </sheetViews>
  <sheetFormatPr defaultRowHeight="14.25"/>
  <cols>
    <col min="1" max="1" width="9.140625" style="88"/>
    <col min="2" max="2" width="13.5703125" style="88" customWidth="1"/>
    <col min="3" max="3" width="66.42578125" style="88" customWidth="1"/>
    <col min="4" max="4" width="68.42578125" style="88" customWidth="1"/>
    <col min="5" max="16384" width="9.140625" style="88"/>
  </cols>
  <sheetData>
    <row r="4" spans="2:4" ht="33" customHeight="1">
      <c r="B4" s="190" t="s">
        <v>553</v>
      </c>
      <c r="C4" s="190"/>
      <c r="D4" s="190"/>
    </row>
    <row r="5" spans="2:4" ht="30">
      <c r="B5" s="89" t="s">
        <v>554</v>
      </c>
      <c r="C5" s="89" t="s">
        <v>555</v>
      </c>
      <c r="D5" s="160" t="s">
        <v>623</v>
      </c>
    </row>
    <row r="6" spans="2:4" ht="42.95" customHeight="1">
      <c r="B6" s="86" t="s">
        <v>556</v>
      </c>
      <c r="C6" s="89" t="s">
        <v>622</v>
      </c>
      <c r="D6" s="159">
        <f>'ZDRAVSTVENE USTANOVE'!E271+RFZO!D57</f>
        <v>280622450.72759998</v>
      </c>
    </row>
    <row r="7" spans="2:4" ht="42.95" customHeight="1">
      <c r="B7" s="86" t="s">
        <v>557</v>
      </c>
      <c r="C7" s="89" t="s">
        <v>558</v>
      </c>
      <c r="D7" s="95">
        <f>RFPIO!D67</f>
        <v>5907167</v>
      </c>
    </row>
    <row r="8" spans="2:4" ht="29.25" customHeight="1">
      <c r="B8" s="188" t="s">
        <v>559</v>
      </c>
      <c r="C8" s="189"/>
      <c r="D8" s="87">
        <f>SUM(D6:D7)</f>
        <v>286529617.72759998</v>
      </c>
    </row>
    <row r="10" spans="2:4">
      <c r="C10" s="117"/>
      <c r="D10" s="119"/>
    </row>
    <row r="11" spans="2:4">
      <c r="C11" s="117"/>
      <c r="D11" s="118"/>
    </row>
  </sheetData>
  <sheetProtection password="CF7E" sheet="1" objects="1" scenarios="1"/>
  <mergeCells count="2">
    <mergeCell ref="B8:C8"/>
    <mergeCell ref="B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ZDRAVSTVENE USTANOVE</vt:lpstr>
      <vt:lpstr>RFZO</vt:lpstr>
      <vt:lpstr>RFPIO</vt:lpstr>
      <vt:lpstr>REKAPITULACIJA</vt:lpstr>
      <vt:lpstr>'ZDRAVSTVENE USTANOVE'!Print_Area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Tankosic</dc:creator>
  <cp:lastModifiedBy>Ivana Tankosic</cp:lastModifiedBy>
  <cp:lastPrinted>2016-06-03T08:41:59Z</cp:lastPrinted>
  <dcterms:created xsi:type="dcterms:W3CDTF">2016-04-12T09:35:01Z</dcterms:created>
  <dcterms:modified xsi:type="dcterms:W3CDTF">2016-07-13T06:21:52Z</dcterms:modified>
</cp:coreProperties>
</file>