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Amicus" sheetId="1" r:id="rId1"/>
    <sheet name="Оbrazac KVI" sheetId="2" r:id="rId2"/>
    <sheet name="Sheet3" sheetId="3" r:id="rId3"/>
  </sheets>
  <definedNames>
    <definedName name="_xlnm.Print_Area" localSheetId="0">'Amicus'!$A$1:$M$10</definedName>
    <definedName name="_xlnm.Print_Area" localSheetId="1">'Оbrazac KVI'!$A$1:$G$22</definedName>
  </definedNames>
  <calcPr fullCalcOnLoad="1"/>
</workbook>
</file>

<file path=xl/sharedStrings.xml><?xml version="1.0" encoding="utf-8"?>
<sst xmlns="http://schemas.openxmlformats.org/spreadsheetml/2006/main" count="51" uniqueCount="51">
  <si>
    <t>ПРЕДМЕТ НАБАВКЕ</t>
  </si>
  <si>
    <t>ЈАЧИНА ЛЕКА</t>
  </si>
  <si>
    <t>ЈЕДИНИЦА МЕРЕ</t>
  </si>
  <si>
    <t>ЈЕДИНИЧНА ЦЕНА</t>
  </si>
  <si>
    <t>УКУПНА ЦЕНА БЕЗ ПДВ-А</t>
  </si>
  <si>
    <t>ИЗНОС ПДВ-А</t>
  </si>
  <si>
    <t>anti-humani T limfocitni imunoglobulin kunića</t>
  </si>
  <si>
    <t>0010221 | 0010220</t>
  </si>
  <si>
    <t>ATG-Fresenius S® 10x5ml|ATG Fresenius® 1x5ml</t>
  </si>
  <si>
    <t>NEOVII BIOTECH GMBH</t>
  </si>
  <si>
    <t>koncentrat za rastvor za infuziju</t>
  </si>
  <si>
    <t>5 ml (20 mg/ml)</t>
  </si>
  <si>
    <t>bočica</t>
  </si>
  <si>
    <t>ФАРМАЦЕУТСКИ ОБЛИК</t>
  </si>
  <si>
    <t>ПАРТИЈА</t>
  </si>
  <si>
    <t>ПРИЛОГ 1 УГОВОРА - СПЕЦИФИКАЦИЈА ЛЕКОВА СА ЦЕНАМА</t>
  </si>
  <si>
    <t>Назив добављача: Amicus d.o.o.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</si>
  <si>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</si>
  <si>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</si>
  <si>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</si>
  <si>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</si>
  <si>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</si>
  <si>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</si>
  <si>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</si>
  <si>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</si>
  <si>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</si>
  <si>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</si>
  <si>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</si>
  <si>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</si>
  <si>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</si>
  <si>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</si>
  <si>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</si>
  <si>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</si>
  <si>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</si>
  <si>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</si>
  <si>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</si>
  <si>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</si>
  <si>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</si>
  <si>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</si>
  <si>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</si>
  <si>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</si>
  <si>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</si>
  <si>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 xml:space="preserve"> Amicus d.o.o.</t>
  </si>
  <si>
    <t>ПРОИЗВОЂАЧ</t>
  </si>
  <si>
    <t xml:space="preserve">ЗАШТИЋЕНИ НАЗИВ ПОНУЂЕНОГ ДОБРА </t>
  </si>
  <si>
    <t>КОЛИЧИНА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</si>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</sst>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8" fillId="0" borderId="0" xfId="55" applyAlignment="1">
      <alignment vertical="center"/>
      <protection/>
    </xf>
    <xf numFmtId="0" fontId="43" fillId="0" borderId="0" xfId="55" applyFont="1" applyAlignment="1">
      <alignment vertical="center"/>
      <protection/>
    </xf>
    <xf numFmtId="0" fontId="38" fillId="0" borderId="0" xfId="55">
      <alignment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wrapText="1"/>
      <protection/>
    </xf>
    <xf numFmtId="0" fontId="46" fillId="0" borderId="0" xfId="55" applyFont="1" applyAlignment="1">
      <alignment wrapText="1"/>
      <protection/>
    </xf>
    <xf numFmtId="4" fontId="43" fillId="0" borderId="11" xfId="55" applyNumberFormat="1" applyFont="1" applyBorder="1" applyAlignment="1">
      <alignment vertical="center" wrapText="1"/>
      <protection/>
    </xf>
    <xf numFmtId="4" fontId="43" fillId="0" borderId="13" xfId="55" applyNumberFormat="1" applyFont="1" applyBorder="1" applyAlignment="1">
      <alignment vertical="center" wrapText="1"/>
      <protection/>
    </xf>
    <xf numFmtId="0" fontId="46" fillId="0" borderId="10" xfId="55" applyFont="1" applyBorder="1" applyAlignment="1">
      <alignment horizontal="center" vertical="center" wrapText="1"/>
      <protection/>
    </xf>
    <xf numFmtId="3" fontId="43" fillId="0" borderId="14" xfId="55" applyNumberFormat="1" applyFont="1" applyBorder="1" applyAlignment="1">
      <alignment vertical="center" wrapText="1"/>
      <protection/>
    </xf>
    <xf numFmtId="3" fontId="43" fillId="0" borderId="15" xfId="55" applyNumberFormat="1" applyFont="1" applyBorder="1" applyAlignment="1">
      <alignment vertical="center" wrapText="1"/>
      <protection/>
    </xf>
    <xf numFmtId="0" fontId="38" fillId="0" borderId="0" xfId="55" applyAlignment="1">
      <alignment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7" fillId="0" borderId="10" xfId="55" applyNumberFormat="1" applyFont="1" applyBorder="1" applyAlignment="1">
      <alignment horizontal="center" vertical="center" wrapText="1"/>
      <protection/>
    </xf>
    <xf numFmtId="0" fontId="44" fillId="0" borderId="10" xfId="55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right" vertical="center" wrapText="1"/>
    </xf>
    <xf numFmtId="4" fontId="46" fillId="35" borderId="10" xfId="0" applyNumberFormat="1" applyFont="1" applyFill="1" applyBorder="1" applyAlignment="1">
      <alignment horizontal="right" vertical="center" wrapText="1"/>
    </xf>
    <xf numFmtId="4" fontId="46" fillId="34" borderId="10" xfId="0" applyNumberFormat="1" applyFont="1" applyFill="1" applyBorder="1" applyAlignment="1">
      <alignment vertical="center" wrapText="1"/>
    </xf>
    <xf numFmtId="0" fontId="46" fillId="36" borderId="10" xfId="0" applyFont="1" applyFill="1" applyBorder="1" applyAlignment="1">
      <alignment wrapText="1"/>
    </xf>
    <xf numFmtId="4" fontId="46" fillId="36" borderId="10" xfId="0" applyNumberFormat="1" applyFont="1" applyFill="1" applyBorder="1" applyAlignment="1">
      <alignment wrapText="1"/>
    </xf>
    <xf numFmtId="0" fontId="46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right" wrapText="1"/>
    </xf>
    <xf numFmtId="0" fontId="46" fillId="36" borderId="17" xfId="0" applyFont="1" applyFill="1" applyBorder="1" applyAlignment="1">
      <alignment horizontal="right" wrapText="1"/>
    </xf>
    <xf numFmtId="0" fontId="38" fillId="0" borderId="0" xfId="0" applyFont="1" applyFill="1" applyAlignment="1">
      <alignment horizontal="center" vertical="center"/>
    </xf>
    <xf numFmtId="4" fontId="43" fillId="37" borderId="14" xfId="55" applyNumberFormat="1" applyFont="1" applyFill="1" applyBorder="1" applyAlignment="1">
      <alignment horizontal="center" vertical="center" wrapText="1"/>
      <protection/>
    </xf>
    <xf numFmtId="4" fontId="43" fillId="37" borderId="18" xfId="55" applyNumberFormat="1" applyFont="1" applyFill="1" applyBorder="1" applyAlignment="1">
      <alignment horizontal="center" vertical="center" wrapText="1"/>
      <protection/>
    </xf>
    <xf numFmtId="4" fontId="43" fillId="37" borderId="19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13.140625" style="0" customWidth="1"/>
    <col min="4" max="4" width="15.140625" style="0" customWidth="1"/>
    <col min="5" max="5" width="12.8515625" style="0" customWidth="1"/>
    <col min="6" max="6" width="14.8515625" style="0" customWidth="1"/>
    <col min="8" max="8" width="11.8515625" style="0" customWidth="1"/>
    <col min="9" max="9" width="13.57421875" style="0" customWidth="1"/>
    <col min="10" max="10" width="13.57421875" style="0" hidden="1" customWidth="1"/>
    <col min="11" max="11" width="13.57421875" style="0" customWidth="1"/>
    <col min="12" max="12" width="13.57421875" style="0" hidden="1" customWidth="1"/>
    <col min="13" max="13" width="13.57421875" style="0" customWidth="1"/>
    <col min="14" max="14" width="0" style="0" hidden="1" customWidth="1"/>
  </cols>
  <sheetData>
    <row r="1" spans="1:15" ht="18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8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4" customFormat="1" ht="18" customHeight="1">
      <c r="A3" s="35" t="s">
        <v>16</v>
      </c>
      <c r="B3" s="35"/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3" s="1" customFormat="1" ht="48">
      <c r="A5" s="24" t="s">
        <v>14</v>
      </c>
      <c r="B5" s="24" t="s">
        <v>0</v>
      </c>
      <c r="C5" s="24" t="s">
        <v>48</v>
      </c>
      <c r="D5" s="24" t="s">
        <v>44</v>
      </c>
      <c r="E5" s="24" t="s">
        <v>43</v>
      </c>
      <c r="F5" s="24" t="s">
        <v>13</v>
      </c>
      <c r="G5" s="24" t="s">
        <v>1</v>
      </c>
      <c r="H5" s="24" t="s">
        <v>2</v>
      </c>
      <c r="I5" s="24" t="s">
        <v>45</v>
      </c>
      <c r="J5" s="31" t="s">
        <v>46</v>
      </c>
      <c r="K5" s="24" t="s">
        <v>3</v>
      </c>
      <c r="L5" s="31" t="s">
        <v>47</v>
      </c>
      <c r="M5" s="24" t="s">
        <v>4</v>
      </c>
    </row>
    <row r="6" spans="1:13" s="1" customFormat="1" ht="48">
      <c r="A6" s="25">
        <v>115</v>
      </c>
      <c r="B6" s="24" t="s">
        <v>6</v>
      </c>
      <c r="C6" s="24" t="s">
        <v>7</v>
      </c>
      <c r="D6" s="24" t="s">
        <v>8</v>
      </c>
      <c r="E6" s="24" t="s">
        <v>9</v>
      </c>
      <c r="F6" s="24" t="s">
        <v>10</v>
      </c>
      <c r="G6" s="24" t="s">
        <v>11</v>
      </c>
      <c r="H6" s="24" t="s">
        <v>12</v>
      </c>
      <c r="I6" s="25"/>
      <c r="J6" s="32">
        <v>29991.2</v>
      </c>
      <c r="K6" s="26">
        <v>29991.2</v>
      </c>
      <c r="L6" s="27">
        <f>I6*J6</f>
        <v>0</v>
      </c>
      <c r="M6" s="28">
        <f>I6*K6</f>
        <v>0</v>
      </c>
    </row>
    <row r="7" spans="1:14" ht="15" customHeight="1">
      <c r="A7" s="33" t="s">
        <v>49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9"/>
      <c r="M7" s="30">
        <f>SUM(M6)</f>
        <v>0</v>
      </c>
      <c r="N7">
        <v>0.1</v>
      </c>
    </row>
    <row r="8" spans="1:13" ht="15" customHeight="1">
      <c r="A8" s="33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9"/>
      <c r="M8" s="30">
        <f>M7*N7</f>
        <v>0</v>
      </c>
    </row>
    <row r="9" spans="1:13" ht="15" customHeight="1">
      <c r="A9" s="33" t="s">
        <v>50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9"/>
      <c r="M9" s="30">
        <f>M8+M7</f>
        <v>0</v>
      </c>
    </row>
  </sheetData>
  <sheetProtection/>
  <mergeCells count="5">
    <mergeCell ref="A9:K9"/>
    <mergeCell ref="A1:O1"/>
    <mergeCell ref="A3:D3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orientation="landscape" scale="8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28.140625" style="0" customWidth="1"/>
    <col min="3" max="3" width="30.140625" style="0" customWidth="1"/>
    <col min="4" max="4" width="13.421875" style="0" customWidth="1"/>
    <col min="5" max="5" width="25.57421875" style="0" customWidth="1"/>
    <col min="6" max="6" width="27.8515625" style="0" customWidth="1"/>
    <col min="7" max="7" width="25.57421875" style="0" customWidth="1"/>
  </cols>
  <sheetData>
    <row r="2" spans="2:7" ht="15">
      <c r="B2" s="5" t="s">
        <v>17</v>
      </c>
      <c r="C2" s="5"/>
      <c r="D2" s="5"/>
      <c r="E2" s="6" t="s">
        <v>42</v>
      </c>
      <c r="F2" s="7"/>
      <c r="G2" s="7"/>
    </row>
    <row r="4" spans="2:7" ht="15.75" thickBot="1">
      <c r="B4" s="7"/>
      <c r="C4" s="7"/>
      <c r="D4" s="7"/>
      <c r="E4" s="7"/>
      <c r="F4" s="7"/>
      <c r="G4" s="7"/>
    </row>
    <row r="5" spans="2:7" ht="22.5" customHeight="1" thickBot="1">
      <c r="B5" s="8" t="s">
        <v>18</v>
      </c>
      <c r="C5" s="9" t="s">
        <v>19</v>
      </c>
      <c r="D5" s="7"/>
      <c r="E5" s="10" t="s">
        <v>20</v>
      </c>
      <c r="F5" s="11" t="s">
        <v>21</v>
      </c>
      <c r="G5" s="12" t="s">
        <v>22</v>
      </c>
    </row>
    <row r="6" spans="2:7" ht="15.75" thickBot="1">
      <c r="B6" s="13"/>
      <c r="C6" s="14"/>
      <c r="D6" s="7"/>
      <c r="E6" s="15">
        <f>SUM(Amicus!L6)</f>
        <v>0</v>
      </c>
      <c r="F6" s="15">
        <f>SUM(Amicus!M6)</f>
        <v>0</v>
      </c>
      <c r="G6" s="16">
        <f>F6*1.1</f>
        <v>0</v>
      </c>
    </row>
    <row r="7" spans="2:7" ht="36.75" thickBot="1">
      <c r="B7" s="8" t="s">
        <v>23</v>
      </c>
      <c r="C7" s="17" t="s">
        <v>24</v>
      </c>
      <c r="D7" s="7"/>
      <c r="E7" s="36" t="s">
        <v>25</v>
      </c>
      <c r="F7" s="37"/>
      <c r="G7" s="38"/>
    </row>
    <row r="8" spans="2:7" ht="15.75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26</v>
      </c>
      <c r="C9" s="17" t="s">
        <v>27</v>
      </c>
      <c r="D9" s="7"/>
      <c r="E9" s="14"/>
      <c r="F9" s="14"/>
      <c r="G9" s="20"/>
    </row>
    <row r="10" spans="2:7" ht="15">
      <c r="B10" s="13"/>
      <c r="C10" s="14"/>
      <c r="D10" s="7"/>
      <c r="E10" s="14"/>
      <c r="F10" s="14"/>
      <c r="G10" s="20"/>
    </row>
    <row r="11" spans="2:7" ht="15">
      <c r="B11" s="8" t="s">
        <v>28</v>
      </c>
      <c r="C11" s="17" t="s">
        <v>29</v>
      </c>
      <c r="D11" s="7"/>
      <c r="E11" s="14"/>
      <c r="F11" s="14"/>
      <c r="G11" s="20"/>
    </row>
    <row r="12" spans="2:7" ht="15">
      <c r="B12" s="13"/>
      <c r="C12" s="14"/>
      <c r="D12" s="7"/>
      <c r="E12" s="7"/>
      <c r="F12" s="7"/>
      <c r="G12" s="20"/>
    </row>
    <row r="13" spans="2:7" ht="15.75">
      <c r="B13" s="8" t="s">
        <v>30</v>
      </c>
      <c r="C13" s="17" t="s">
        <v>31</v>
      </c>
      <c r="D13" s="7"/>
      <c r="E13" s="21" t="s">
        <v>32</v>
      </c>
      <c r="F13" s="22">
        <v>3</v>
      </c>
      <c r="G13" s="20"/>
    </row>
    <row r="14" spans="2:7" ht="15">
      <c r="B14" s="13"/>
      <c r="C14" s="14"/>
      <c r="D14" s="7"/>
      <c r="E14" s="14"/>
      <c r="F14" s="14"/>
      <c r="G14" s="20"/>
    </row>
    <row r="15" spans="2:7" ht="25.5">
      <c r="B15" s="8" t="s">
        <v>33</v>
      </c>
      <c r="C15" s="9" t="s">
        <v>34</v>
      </c>
      <c r="D15" s="7"/>
      <c r="E15" s="21" t="s">
        <v>35</v>
      </c>
      <c r="F15" s="17" t="s">
        <v>36</v>
      </c>
      <c r="G15" s="7"/>
    </row>
    <row r="16" spans="2:7" ht="15">
      <c r="B16" s="13"/>
      <c r="C16" s="14"/>
      <c r="D16" s="7"/>
      <c r="E16" s="7"/>
      <c r="F16" s="7"/>
      <c r="G16" s="7"/>
    </row>
    <row r="17" spans="2:7" ht="25.5">
      <c r="B17" s="8" t="s">
        <v>37</v>
      </c>
      <c r="C17" s="9" t="s">
        <v>38</v>
      </c>
      <c r="D17" s="7"/>
      <c r="E17" s="7"/>
      <c r="F17" s="7"/>
      <c r="G17" s="7"/>
    </row>
    <row r="18" spans="2:7" ht="15">
      <c r="B18" s="13"/>
      <c r="C18" s="14"/>
      <c r="D18" s="7"/>
      <c r="E18" s="7"/>
      <c r="F18" s="7"/>
      <c r="G18" s="7"/>
    </row>
    <row r="19" spans="2:3" ht="15">
      <c r="B19" s="8" t="s">
        <v>39</v>
      </c>
      <c r="C19" s="9" t="s">
        <v>40</v>
      </c>
    </row>
    <row r="20" spans="2:3" ht="15">
      <c r="B20" s="13"/>
      <c r="C20" s="14"/>
    </row>
    <row r="21" spans="2:3" ht="15">
      <c r="B21" s="8" t="s">
        <v>41</v>
      </c>
      <c r="C21" s="23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2016-01-18T12:18:43Z</cp:lastPrinted>
  <dcterms:created xsi:type="dcterms:W3CDTF">2016-01-05T10:13:31Z</dcterms:created>
  <dcterms:modified xsi:type="dcterms:W3CDTF">2016-01-18T12:47:42Z</dcterms:modified>
  <cp:category/>
  <cp:version/>
  <cp:contentType/>
  <cp:contentStatus/>
</cp:coreProperties>
</file>