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8205"/>
  </bookViews>
  <sheets>
    <sheet name="Licentis" sheetId="1" r:id="rId1"/>
    <sheet name="Obrazac KVI" sheetId="2" r:id="rId2"/>
    <sheet name="Sheet3" sheetId="3" r:id="rId3"/>
  </sheets>
  <definedNames>
    <definedName name="_xlnm.Print_Area" localSheetId="0">Licentis!$A$1:$N$12</definedName>
  </definedNames>
  <calcPr calcId="124519"/>
</workbook>
</file>

<file path=xl/calcChain.xml><?xml version="1.0" encoding="utf-8"?>
<calcChain xmlns="http://schemas.openxmlformats.org/spreadsheetml/2006/main">
  <c r="M7" i="1"/>
  <c r="F6" i="2" s="1"/>
  <c r="L7" i="1"/>
  <c r="E6" i="2" s="1"/>
  <c r="M8" i="1" l="1"/>
  <c r="E8" i="2"/>
  <c r="M9" i="1" l="1"/>
  <c r="M10" s="1"/>
  <c r="G6" i="2"/>
  <c r="G8" s="1"/>
  <c r="F8" l="1"/>
</calcChain>
</file>

<file path=xl/sharedStrings.xml><?xml version="1.0" encoding="utf-8"?>
<sst xmlns="http://schemas.openxmlformats.org/spreadsheetml/2006/main" count="51" uniqueCount="51">
  <si>
    <t>ПАРТИЈА</t>
  </si>
  <si>
    <t>ПРЕДМЕТ НАБАВКЕ</t>
  </si>
  <si>
    <t>ФАРМАЦЕУТСКИ ОБЛИК</t>
  </si>
  <si>
    <t>ЈАЧИНА ЛЕКА</t>
  </si>
  <si>
    <t>КОЛИЧИНА</t>
  </si>
  <si>
    <t>ЈЕДИНИЧНА ЦЕНА</t>
  </si>
  <si>
    <t>УКУПНА ЦЕНА БЕЗ ПДВ-А</t>
  </si>
  <si>
    <t>ИЗНОС ПДВ-А</t>
  </si>
  <si>
    <t>tiopental-natrijum</t>
  </si>
  <si>
    <t>Thiopental Injection BP 500mg</t>
  </si>
  <si>
    <t>Rotexmedica GMBH</t>
  </si>
  <si>
    <t>prašak za rastvor za injekciju/infuziju</t>
  </si>
  <si>
    <t>500 mg</t>
  </si>
  <si>
    <t>bočica staklena</t>
  </si>
  <si>
    <t>0080000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</si>
  <si>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</si>
  <si>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</si>
  <si>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</si>
  <si>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</si>
  <si>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</si>
  <si>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</si>
  <si>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</si>
  <si>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</si>
  <si>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</si>
  <si>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</si>
  <si>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</si>
  <si>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</si>
  <si>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</si>
  <si>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</si>
  <si>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</si>
  <si>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</si>
  <si>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</si>
  <si>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</si>
  <si>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</si>
  <si>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</si>
  <si>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</si>
  <si>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</si>
  <si>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</si>
  <si>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</si>
  <si>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</si>
  <si>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>Licentis d.o.o.</t>
  </si>
  <si>
    <t>ПРИЛОГ 1 УГОВОРА - СПЕЦИФИКАЦИЈА ЛЕКОВА СА ЦЕНАМА</t>
  </si>
  <si>
    <t>Назив добављача: Lincetis d.o.o.</t>
  </si>
  <si>
    <t>ПРОЦЕЊЕНА ЈЕДИНИЧНА ЦЕНА</t>
  </si>
  <si>
    <t>ПРОЦЕЊЕНА УКУПНА ЦЕНА БЕЗ ПДВ-А</t>
  </si>
  <si>
    <t>ПРОИЗВОЂАЧ</t>
  </si>
  <si>
    <t>ЗАШТИЋЕНИ НАЗИВ ПОНУЂЕНОГ ДОБРА</t>
  </si>
  <si>
    <t>ЈКЛ</t>
  </si>
  <si>
    <t>ЈЕДИНИЦА МЕРЕ</t>
  </si>
  <si>
    <t>УКУПНА ВРЕДНОСТ БЕЗ ПДВ-А</t>
  </si>
  <si>
    <t>УКУПНА ВРЕДНОСТ СА ПДВ-ОМ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</si>
</sst>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/>
    <xf numFmtId="0" fontId="4" fillId="3" borderId="5" xfId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wrapText="1"/>
    </xf>
    <xf numFmtId="4" fontId="3" fillId="0" borderId="6" xfId="1" applyNumberFormat="1" applyFont="1" applyBorder="1" applyAlignment="1">
      <alignment vertical="center" wrapText="1"/>
    </xf>
    <xf numFmtId="4" fontId="3" fillId="0" borderId="8" xfId="1" applyNumberFormat="1" applyFont="1" applyBorder="1" applyAlignment="1">
      <alignment vertical="center" wrapText="1"/>
    </xf>
    <xf numFmtId="0" fontId="8" fillId="0" borderId="5" xfId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0" fontId="2" fillId="0" borderId="0" xfId="1" applyAlignment="1">
      <alignment wrapText="1"/>
    </xf>
    <xf numFmtId="0" fontId="9" fillId="3" borderId="5" xfId="1" applyFont="1" applyFill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4" fontId="2" fillId="0" borderId="0" xfId="0" applyNumberFormat="1" applyFont="1" applyFill="1"/>
    <xf numFmtId="0" fontId="0" fillId="0" borderId="0" xfId="0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 wrapText="1"/>
    </xf>
    <xf numFmtId="4" fontId="1" fillId="5" borderId="5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vertical="center" wrapText="1"/>
    </xf>
    <xf numFmtId="4" fontId="1" fillId="6" borderId="5" xfId="0" applyNumberFormat="1" applyFont="1" applyFill="1" applyBorder="1" applyAlignment="1">
      <alignment vertical="center" wrapText="1"/>
    </xf>
    <xf numFmtId="4" fontId="11" fillId="5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3" fillId="4" borderId="4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I7" sqref="I7"/>
    </sheetView>
  </sheetViews>
  <sheetFormatPr defaultRowHeight="15"/>
  <cols>
    <col min="2" max="2" width="11.85546875" customWidth="1"/>
    <col min="4" max="4" width="14.5703125" customWidth="1"/>
    <col min="5" max="5" width="12.85546875" customWidth="1"/>
    <col min="6" max="6" width="15" customWidth="1"/>
    <col min="8" max="9" width="11.42578125" customWidth="1"/>
    <col min="10" max="10" width="14.5703125" hidden="1" customWidth="1"/>
    <col min="11" max="11" width="11.140625" customWidth="1"/>
    <col min="12" max="12" width="16.28515625" hidden="1" customWidth="1"/>
    <col min="13" max="13" width="11.28515625" bestFit="1" customWidth="1"/>
    <col min="14" max="14" width="0" hidden="1" customWidth="1"/>
  </cols>
  <sheetData>
    <row r="1" spans="1:19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1" customFormat="1">
      <c r="A2" s="21"/>
      <c r="B2" s="21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3"/>
      <c r="R2" s="21"/>
      <c r="S2" s="21"/>
    </row>
    <row r="3" spans="1:19" s="24" customFormat="1">
      <c r="A3" s="38" t="s">
        <v>42</v>
      </c>
      <c r="B3" s="38"/>
      <c r="C3" s="38"/>
      <c r="D3" s="38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3"/>
      <c r="R3" s="21"/>
      <c r="S3" s="21"/>
    </row>
    <row r="6" spans="1:19" s="1" customFormat="1" ht="48">
      <c r="A6" s="26" t="s">
        <v>0</v>
      </c>
      <c r="B6" s="26" t="s">
        <v>1</v>
      </c>
      <c r="C6" s="26" t="s">
        <v>47</v>
      </c>
      <c r="D6" s="33" t="s">
        <v>46</v>
      </c>
      <c r="E6" s="33" t="s">
        <v>45</v>
      </c>
      <c r="F6" s="26" t="s">
        <v>2</v>
      </c>
      <c r="G6" s="26" t="s">
        <v>3</v>
      </c>
      <c r="H6" s="26" t="s">
        <v>48</v>
      </c>
      <c r="I6" s="26" t="s">
        <v>4</v>
      </c>
      <c r="J6" s="25" t="s">
        <v>43</v>
      </c>
      <c r="K6" s="33" t="s">
        <v>5</v>
      </c>
      <c r="L6" s="25" t="s">
        <v>44</v>
      </c>
      <c r="M6" s="26" t="s">
        <v>6</v>
      </c>
    </row>
    <row r="7" spans="1:19" s="1" customFormat="1" ht="36">
      <c r="A7" s="27">
        <v>129</v>
      </c>
      <c r="B7" s="26" t="s">
        <v>8</v>
      </c>
      <c r="C7" s="28" t="s">
        <v>14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9"/>
      <c r="J7" s="36">
        <v>199.96</v>
      </c>
      <c r="K7" s="30">
        <v>199.96</v>
      </c>
      <c r="L7" s="31">
        <f>I7*J7</f>
        <v>0</v>
      </c>
      <c r="M7" s="32">
        <f>I7*K7</f>
        <v>0</v>
      </c>
    </row>
    <row r="8" spans="1:19" ht="15.75" customHeight="1">
      <c r="A8" s="37" t="s">
        <v>49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4"/>
      <c r="M8" s="35">
        <f>SUM(M7)</f>
        <v>0</v>
      </c>
      <c r="N8">
        <v>0.1</v>
      </c>
    </row>
    <row r="9" spans="1:19" ht="15.75" customHeight="1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4"/>
      <c r="M9" s="35">
        <f>M8*N8</f>
        <v>0</v>
      </c>
    </row>
    <row r="10" spans="1:19" ht="15.75" customHeight="1">
      <c r="A10" s="37" t="s">
        <v>50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4"/>
      <c r="M10" s="35">
        <f>M8+M9</f>
        <v>0</v>
      </c>
    </row>
  </sheetData>
  <mergeCells count="5">
    <mergeCell ref="A8:K8"/>
    <mergeCell ref="A9:K9"/>
    <mergeCell ref="A10:K10"/>
    <mergeCell ref="A1:S1"/>
    <mergeCell ref="A3:D3"/>
  </mergeCells>
  <pageMargins left="0.70866141732283472" right="0.70866141732283472" top="0.74803149606299213" bottom="0.74803149606299213" header="0.31496062992125984" footer="0.31496062992125984"/>
  <pageSetup scale="7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workbookViewId="0">
      <selection activeCell="F13" sqref="F13"/>
    </sheetView>
  </sheetViews>
  <sheetFormatPr defaultRowHeight="15"/>
  <cols>
    <col min="2" max="2" width="26.28515625" customWidth="1"/>
    <col min="3" max="3" width="32.28515625" customWidth="1"/>
    <col min="4" max="4" width="9.28515625" customWidth="1"/>
    <col min="5" max="5" width="23.42578125" customWidth="1"/>
    <col min="6" max="6" width="20" customWidth="1"/>
    <col min="7" max="7" width="22.5703125" customWidth="1"/>
  </cols>
  <sheetData>
    <row r="2" spans="2:7">
      <c r="B2" s="2" t="s">
        <v>15</v>
      </c>
      <c r="C2" s="2"/>
      <c r="D2" s="2"/>
      <c r="E2" s="3" t="s">
        <v>40</v>
      </c>
      <c r="F2" s="4"/>
      <c r="G2" s="4"/>
    </row>
    <row r="4" spans="2:7" ht="15.75" thickBot="1">
      <c r="B4" s="4"/>
      <c r="C4" s="4"/>
      <c r="D4" s="4"/>
      <c r="E4" s="4"/>
      <c r="F4" s="4"/>
      <c r="G4" s="4"/>
    </row>
    <row r="5" spans="2:7" ht="36.75" thickBot="1">
      <c r="B5" s="5" t="s">
        <v>16</v>
      </c>
      <c r="C5" s="6" t="s">
        <v>17</v>
      </c>
      <c r="D5" s="4"/>
      <c r="E5" s="7" t="s">
        <v>18</v>
      </c>
      <c r="F5" s="8" t="s">
        <v>19</v>
      </c>
      <c r="G5" s="9" t="s">
        <v>20</v>
      </c>
    </row>
    <row r="6" spans="2:7" ht="15.75" thickBot="1">
      <c r="B6" s="10"/>
      <c r="C6" s="11"/>
      <c r="D6" s="4"/>
      <c r="E6" s="12">
        <f>SUM(Licentis!L7)</f>
        <v>0</v>
      </c>
      <c r="F6" s="12">
        <f>SUM(Licentis!M7)</f>
        <v>0</v>
      </c>
      <c r="G6" s="13">
        <f>F6*1.1</f>
        <v>0</v>
      </c>
    </row>
    <row r="7" spans="2:7" ht="24.75" thickBot="1">
      <c r="B7" s="5" t="s">
        <v>21</v>
      </c>
      <c r="C7" s="14" t="s">
        <v>22</v>
      </c>
      <c r="D7" s="4"/>
      <c r="E7" s="39" t="s">
        <v>23</v>
      </c>
      <c r="F7" s="40"/>
      <c r="G7" s="41"/>
    </row>
    <row r="8" spans="2:7" ht="15.75" thickBot="1">
      <c r="B8" s="10"/>
      <c r="C8" s="11"/>
      <c r="D8" s="4"/>
      <c r="E8" s="15">
        <f>E6/1000</f>
        <v>0</v>
      </c>
      <c r="F8" s="15">
        <f>F6/1000</f>
        <v>0</v>
      </c>
      <c r="G8" s="16">
        <f>G6/1000</f>
        <v>0</v>
      </c>
    </row>
    <row r="9" spans="2:7">
      <c r="B9" s="5" t="s">
        <v>24</v>
      </c>
      <c r="C9" s="14" t="s">
        <v>25</v>
      </c>
      <c r="D9" s="4"/>
      <c r="E9" s="11"/>
      <c r="F9" s="11"/>
      <c r="G9" s="17"/>
    </row>
    <row r="10" spans="2:7">
      <c r="B10" s="10"/>
      <c r="C10" s="11"/>
      <c r="D10" s="4"/>
      <c r="E10" s="11"/>
      <c r="F10" s="11"/>
      <c r="G10" s="17"/>
    </row>
    <row r="11" spans="2:7">
      <c r="B11" s="5" t="s">
        <v>26</v>
      </c>
      <c r="C11" s="14" t="s">
        <v>27</v>
      </c>
      <c r="D11" s="4"/>
      <c r="E11" s="11"/>
      <c r="F11" s="11"/>
      <c r="G11" s="17"/>
    </row>
    <row r="12" spans="2:7">
      <c r="B12" s="10"/>
      <c r="C12" s="11"/>
      <c r="D12" s="4"/>
      <c r="E12" s="4"/>
      <c r="F12" s="4"/>
      <c r="G12" s="17"/>
    </row>
    <row r="13" spans="2:7" ht="15.75">
      <c r="B13" s="5" t="s">
        <v>28</v>
      </c>
      <c r="C13" s="14" t="s">
        <v>29</v>
      </c>
      <c r="D13" s="4"/>
      <c r="E13" s="18" t="s">
        <v>30</v>
      </c>
      <c r="F13" s="19">
        <v>3</v>
      </c>
      <c r="G13" s="17"/>
    </row>
    <row r="14" spans="2:7">
      <c r="B14" s="10"/>
      <c r="C14" s="11"/>
      <c r="D14" s="4"/>
      <c r="E14" s="11"/>
      <c r="F14" s="11"/>
      <c r="G14" s="17"/>
    </row>
    <row r="15" spans="2:7" ht="25.5">
      <c r="B15" s="5" t="s">
        <v>31</v>
      </c>
      <c r="C15" s="6" t="s">
        <v>32</v>
      </c>
      <c r="D15" s="4"/>
      <c r="E15" s="18" t="s">
        <v>33</v>
      </c>
      <c r="F15" s="14" t="s">
        <v>34</v>
      </c>
      <c r="G15" s="4"/>
    </row>
    <row r="16" spans="2:7">
      <c r="B16" s="10"/>
      <c r="C16" s="11"/>
      <c r="D16" s="4"/>
      <c r="E16" s="4"/>
      <c r="F16" s="4"/>
      <c r="G16" s="4"/>
    </row>
    <row r="17" spans="2:7" ht="25.5">
      <c r="B17" s="5" t="s">
        <v>35</v>
      </c>
      <c r="C17" s="6" t="s">
        <v>36</v>
      </c>
      <c r="D17" s="4"/>
      <c r="E17" s="4"/>
      <c r="F17" s="4"/>
      <c r="G17" s="4"/>
    </row>
    <row r="18" spans="2:7">
      <c r="B18" s="10"/>
      <c r="C18" s="11"/>
      <c r="D18" s="4"/>
      <c r="E18" s="4"/>
      <c r="F18" s="4"/>
      <c r="G18" s="4"/>
    </row>
    <row r="19" spans="2:7">
      <c r="B19" s="5" t="s">
        <v>37</v>
      </c>
      <c r="C19" s="6" t="s">
        <v>38</v>
      </c>
    </row>
    <row r="20" spans="2:7">
      <c r="B20" s="10"/>
      <c r="C20" s="11"/>
    </row>
    <row r="21" spans="2:7">
      <c r="B21" s="5" t="s">
        <v>39</v>
      </c>
      <c r="C21" s="20">
        <v>33600000</v>
      </c>
    </row>
  </sheetData>
  <mergeCells count="1">
    <mergeCell ref="E7:G7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Licentis</vt:lpstr>
      <vt:lpstr>Obrazac KVI</vt:lpstr>
      <vt:lpstr>Sheet3</vt:lpstr>
      <vt:lpstr>Licentis!Print_Area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cp:lastPrinted>2016-01-18T12:21:46Z</cp:lastPrinted>
  <dcterms:created xsi:type="dcterms:W3CDTF">2016-01-05T10:06:56Z</dcterms:created>
  <dcterms:modified xsi:type="dcterms:W3CDTF">2016-01-18T12:48:11Z</dcterms:modified>
</cp:coreProperties>
</file>