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OB CUPRIJA" sheetId="1" r:id="rId1"/>
  </sheets>
  <definedNames>
    <definedName name="_xlnm._FilterDatabase" localSheetId="0" hidden="1">'OB CUPRIJA'!$A$2:$M$5</definedName>
  </definedNames>
  <calcPr fullCalcOnLoad="1"/>
</workbook>
</file>

<file path=xl/sharedStrings.xml><?xml version="1.0" encoding="utf-8"?>
<sst xmlns="http://schemas.openxmlformats.org/spreadsheetml/2006/main" count="29" uniqueCount="26">
  <si>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</si>
  <si>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</si>
  <si>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</si>
  <si>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</si>
  <si>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</si>
  <si>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</si>
  <si>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</si>
  <si>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</si>
  <si>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</si>
  <si>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</si>
  <si>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</si>
  <si>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</si>
  <si>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</si>
  <si>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KOMAD</t>
  </si>
  <si>
    <t xml:space="preserve">UKUPNO: </t>
  </si>
  <si>
    <t>BARD – USA</t>
  </si>
  <si>
    <t>Biostent d.o.o.</t>
  </si>
  <si>
    <t>Конусни PTFE графт споља ојачан са ‘’прстеновима’’ или ‘’спиралом’’ промера 7- 5 мм</t>
  </si>
  <si>
    <t xml:space="preserve">CARBOFLO® ePTFE Vascular Graft -  vaskularna proteza , graft 
</t>
  </si>
  <si>
    <t xml:space="preserve">F70T74TSC  </t>
  </si>
  <si>
    <t>PTFE графт за хемодијализу промера 5 и 6 мм</t>
  </si>
  <si>
    <t xml:space="preserve">CARBOFLO® ePTFE Vascular Graft -  vaskularna proteza , graft                              </t>
  </si>
  <si>
    <t>xxS05C   ,   xxS06C</t>
  </si>
  <si>
    <t>GR140010</t>
  </si>
  <si>
    <t>GR140011</t>
  </si>
  <si>
    <t>OB JAGODINA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</si>
</sst>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4" fillId="34" borderId="11" xfId="58" applyFont="1" applyFill="1" applyBorder="1" applyAlignment="1">
      <alignment horizontal="center" vertical="center" wrapText="1"/>
      <protection/>
    </xf>
    <xf numFmtId="0" fontId="47" fillId="34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right" vertical="center"/>
    </xf>
    <xf numFmtId="0" fontId="11" fillId="0" borderId="10" xfId="58" applyFont="1" applyFill="1" applyBorder="1" applyAlignment="1">
      <alignment horizontal="center" vertical="center" wrapText="1"/>
      <protection/>
    </xf>
    <xf numFmtId="3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4" fillId="34" borderId="12" xfId="58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49" fontId="11" fillId="0" borderId="10" xfId="58" applyNumberFormat="1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right" vertical="center" wrapText="1"/>
    </xf>
    <xf numFmtId="0" fontId="11" fillId="35" borderId="13" xfId="0" applyFont="1" applyFill="1" applyBorder="1" applyAlignment="1">
      <alignment horizontal="right" vertical="center" wrapText="1"/>
    </xf>
    <xf numFmtId="0" fontId="11" fillId="35" borderId="16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2" topLeftCell="G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" sqref="H2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7" s="7" customFormat="1" ht="38.25">
      <c r="A2" s="11" t="s">
        <v>0</v>
      </c>
      <c r="B2" s="26" t="s">
        <v>1</v>
      </c>
      <c r="C2" s="11" t="s">
        <v>3</v>
      </c>
      <c r="D2" s="11" t="s">
        <v>4</v>
      </c>
      <c r="E2" s="11" t="s">
        <v>11</v>
      </c>
      <c r="F2" s="12" t="s">
        <v>12</v>
      </c>
      <c r="G2" s="12" t="s">
        <v>2</v>
      </c>
      <c r="H2" s="15" t="s">
        <v>25</v>
      </c>
      <c r="I2" s="13" t="s">
        <v>5</v>
      </c>
      <c r="J2" s="13" t="s">
        <v>6</v>
      </c>
      <c r="K2" s="13" t="s">
        <v>8</v>
      </c>
      <c r="L2" s="13" t="s">
        <v>9</v>
      </c>
      <c r="M2" s="13" t="s">
        <v>7</v>
      </c>
      <c r="N2" s="6"/>
      <c r="O2" s="6"/>
      <c r="P2" s="6"/>
      <c r="Q2" s="6"/>
    </row>
    <row r="3" spans="1:17" s="23" customFormat="1" ht="48.75" customHeight="1">
      <c r="A3" s="25">
        <v>2</v>
      </c>
      <c r="B3" s="30" t="s">
        <v>17</v>
      </c>
      <c r="C3" s="14" t="s">
        <v>18</v>
      </c>
      <c r="D3" s="14" t="s">
        <v>15</v>
      </c>
      <c r="E3" s="17" t="s">
        <v>19</v>
      </c>
      <c r="F3" s="27" t="s">
        <v>23</v>
      </c>
      <c r="G3" s="17" t="s">
        <v>13</v>
      </c>
      <c r="H3" s="18">
        <v>0</v>
      </c>
      <c r="I3" s="19">
        <v>29990</v>
      </c>
      <c r="J3" s="20">
        <f>H3*I3</f>
        <v>0</v>
      </c>
      <c r="K3" s="20">
        <f>J3*0.1</f>
        <v>0</v>
      </c>
      <c r="L3" s="20">
        <f>H3*I3*1.1</f>
        <v>0</v>
      </c>
      <c r="M3" s="21" t="s">
        <v>16</v>
      </c>
      <c r="N3" s="22"/>
      <c r="O3" s="22"/>
      <c r="P3" s="22"/>
      <c r="Q3" s="22"/>
    </row>
    <row r="4" spans="1:17" s="23" customFormat="1" ht="62.25" customHeight="1">
      <c r="A4" s="24">
        <v>3</v>
      </c>
      <c r="B4" s="29" t="s">
        <v>20</v>
      </c>
      <c r="C4" s="14" t="s">
        <v>21</v>
      </c>
      <c r="D4" s="14" t="s">
        <v>15</v>
      </c>
      <c r="E4" s="28" t="s">
        <v>22</v>
      </c>
      <c r="F4" s="27" t="s">
        <v>24</v>
      </c>
      <c r="G4" s="17" t="s">
        <v>13</v>
      </c>
      <c r="H4" s="18">
        <v>4</v>
      </c>
      <c r="I4" s="19">
        <v>16350</v>
      </c>
      <c r="J4" s="20">
        <f>H4*I4</f>
        <v>65400</v>
      </c>
      <c r="K4" s="20">
        <f>J4*0.1</f>
        <v>6540</v>
      </c>
      <c r="L4" s="20">
        <f>H4*I4*1.1</f>
        <v>71940</v>
      </c>
      <c r="M4" s="21" t="s">
        <v>16</v>
      </c>
      <c r="N4" s="22"/>
      <c r="O4" s="22"/>
      <c r="P4" s="22"/>
      <c r="Q4" s="22"/>
    </row>
    <row r="5" spans="1:12" ht="21" customHeight="1">
      <c r="A5" s="31" t="s">
        <v>14</v>
      </c>
      <c r="B5" s="32"/>
      <c r="C5" s="32"/>
      <c r="D5" s="32"/>
      <c r="E5" s="32"/>
      <c r="F5" s="32"/>
      <c r="G5" s="32"/>
      <c r="H5" s="32"/>
      <c r="I5" s="33"/>
      <c r="J5" s="16">
        <f>SUM(J3:J4)</f>
        <v>65400</v>
      </c>
      <c r="K5" s="16">
        <f>SUM(K3:K4)</f>
        <v>6540</v>
      </c>
      <c r="L5" s="16">
        <f>SUM(L3:L4)</f>
        <v>71940</v>
      </c>
    </row>
  </sheetData>
  <sheetProtection/>
  <autoFilter ref="A2:M5"/>
  <mergeCells count="2">
    <mergeCell ref="A5:I5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2014-06-19T05:21:07Z</dcterms:modified>
  <cp:category/>
  <cp:version/>
  <cp:contentType/>
  <cp:contentStatus/>
</cp:coreProperties>
</file>