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3"/>
  </bookViews>
  <sheets>
    <sheet name="ЗДРАВСТВЕНИ ЦЕНТАР КЊАЖЕВАЦ" sheetId="1" r:id="rId1"/>
    <sheet name="ДОМ ЗДРАВЉА БОЉЕВАЦ" sheetId="2" r:id="rId2"/>
    <sheet name="СПБ ГАМЗИГРАД" sheetId="3" r:id="rId3"/>
    <sheet name="ЗДРАВСТВЕНИ ЦЕНТАР ЗАЈЕЧАР" sheetId="4" r:id="rId4"/>
  </sheets>
  <definedNames/>
  <calcPr fullCalcOnLoad="1"/>
</workbook>
</file>

<file path=xl/sharedStrings.xml><?xml version="1.0" encoding="utf-8"?>
<sst xmlns="http://schemas.openxmlformats.org/spreadsheetml/2006/main" count="56" uniqueCount="17">
  <si>
    <t>ПАРТИЈА</t>
  </si>
  <si>
    <t>ВРСТА ГОРИВА</t>
  </si>
  <si>
    <t>КОЛИЧИНА ГОРИВА (L)</t>
  </si>
  <si>
    <t>ЦЕНА ПО 1 ЛИТРУ
БЕЗ ПДВ</t>
  </si>
  <si>
    <t>УКУПНА ЦЕНА БЕЗ ПДВ</t>
  </si>
  <si>
    <t>ИЗНОС ПДВ</t>
  </si>
  <si>
    <t>УКУПНА ЦЕНА СА ПДВ</t>
  </si>
  <si>
    <t xml:space="preserve"> 1. EURO PREMIJUM BMB 95</t>
  </si>
  <si>
    <t>2. EURO DIZEL</t>
  </si>
  <si>
    <t>3. TNG</t>
  </si>
  <si>
    <t xml:space="preserve">УКУПНА ЦЕНА БЕЗ ПДВ-А (1+2+3) </t>
  </si>
  <si>
    <t>УКУПНА ЦЕНА СА ПДВ-ом (1+2+3)</t>
  </si>
  <si>
    <t>НАЗИВ УСТАНОВЕ</t>
  </si>
  <si>
    <t>ЗДРАВСТВЕНИ ЦЕНТАР КЊАЖЕВАЦ</t>
  </si>
  <si>
    <t>ДОМ ЗДРАВЉА БОЉЕВАЦ</t>
  </si>
  <si>
    <t>СПБ ГАМЗИГРАД</t>
  </si>
  <si>
    <t>ЗДРАВСТВЕНИ ЦЕНТАР ЗАЈЕЧАР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</si>
</sst>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4" fontId="45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 horizontal="center"/>
    </xf>
    <xf numFmtId="4" fontId="46" fillId="0" borderId="0" xfId="0" applyNumberFormat="1" applyFont="1" applyAlignment="1">
      <alignment/>
    </xf>
    <xf numFmtId="3" fontId="47" fillId="0" borderId="10" xfId="0" applyNumberFormat="1" applyFont="1" applyBorder="1" applyAlignment="1">
      <alignment horizontal="right" wrapText="1"/>
    </xf>
    <xf numFmtId="0" fontId="46" fillId="0" borderId="10" xfId="0" applyFont="1" applyBorder="1" applyAlignment="1">
      <alignment horizontal="right"/>
    </xf>
    <xf numFmtId="3" fontId="47" fillId="0" borderId="10" xfId="0" applyNumberFormat="1" applyFont="1" applyBorder="1" applyAlignment="1">
      <alignment horizontal="right"/>
    </xf>
    <xf numFmtId="4" fontId="48" fillId="33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49" fillId="0" borderId="0" xfId="0" applyFont="1" applyAlignment="1">
      <alignment/>
    </xf>
    <xf numFmtId="4" fontId="40" fillId="33" borderId="10" xfId="0" applyNumberFormat="1" applyFont="1" applyFill="1" applyBorder="1" applyAlignment="1">
      <alignment vertical="center" wrapText="1"/>
    </xf>
    <xf numFmtId="1" fontId="40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4" fontId="40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right" vertical="center"/>
    </xf>
    <xf numFmtId="0" fontId="51" fillId="34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right" vertical="center"/>
    </xf>
    <xf numFmtId="0" fontId="40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6" fillId="0" borderId="12" xfId="0" applyFont="1" applyBorder="1" applyAlignment="1">
      <alignment horizontal="right"/>
    </xf>
    <xf numFmtId="3" fontId="47" fillId="0" borderId="13" xfId="0" applyNumberFormat="1" applyFont="1" applyBorder="1" applyAlignment="1">
      <alignment horizontal="right" wrapText="1"/>
    </xf>
    <xf numFmtId="3" fontId="47" fillId="0" borderId="13" xfId="0" applyNumberFormat="1" applyFont="1" applyBorder="1" applyAlignment="1">
      <alignment horizontal="right"/>
    </xf>
    <xf numFmtId="0" fontId="40" fillId="0" borderId="11" xfId="0" applyFont="1" applyBorder="1" applyAlignment="1">
      <alignment/>
    </xf>
    <xf numFmtId="0" fontId="47" fillId="0" borderId="12" xfId="0" applyFont="1" applyBorder="1" applyAlignment="1">
      <alignment horizontal="right"/>
    </xf>
    <xf numFmtId="3" fontId="47" fillId="0" borderId="14" xfId="0" applyNumberFormat="1" applyFont="1" applyBorder="1" applyAlignment="1">
      <alignment horizontal="righ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22.7109375" style="1" bestFit="1" customWidth="1"/>
    <col min="3" max="3" width="29.7109375" style="3" customWidth="1"/>
    <col min="4" max="4" width="25.7109375" style="3" customWidth="1"/>
    <col min="5" max="5" width="16.28125" style="3" customWidth="1"/>
    <col min="6" max="6" width="15.140625" style="1" customWidth="1"/>
    <col min="7" max="7" width="15.7109375" style="1" customWidth="1"/>
    <col min="8" max="8" width="15.8515625" style="1" customWidth="1"/>
    <col min="9" max="9" width="15.14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5" t="s">
        <v>0</v>
      </c>
      <c r="B2" s="25" t="s">
        <v>12</v>
      </c>
      <c r="C2" s="21" t="s">
        <v>1</v>
      </c>
      <c r="D2" s="26" t="s">
        <v>2</v>
      </c>
      <c r="E2" s="19" t="s">
        <v>3</v>
      </c>
      <c r="F2" s="20" t="s">
        <v>4</v>
      </c>
      <c r="G2" s="21" t="s">
        <v>5</v>
      </c>
      <c r="H2" s="20" t="s">
        <v>6</v>
      </c>
    </row>
    <row r="3" spans="1:8" ht="21" customHeight="1">
      <c r="A3" s="25"/>
      <c r="B3" s="25"/>
      <c r="C3" s="21"/>
      <c r="D3" s="26"/>
      <c r="E3" s="19"/>
      <c r="F3" s="20"/>
      <c r="G3" s="21"/>
      <c r="H3" s="20"/>
    </row>
    <row r="4" spans="1:8" ht="15">
      <c r="A4" s="22">
        <v>15</v>
      </c>
      <c r="B4" s="23" t="s">
        <v>13</v>
      </c>
      <c r="C4" s="9" t="s">
        <v>7</v>
      </c>
      <c r="D4" s="5">
        <v>20300</v>
      </c>
      <c r="E4" s="6">
        <v>121.17</v>
      </c>
      <c r="F4" s="10">
        <f>D4*E4</f>
        <v>2459751</v>
      </c>
      <c r="G4" s="10">
        <f>F4*20%</f>
        <v>491950.2</v>
      </c>
      <c r="H4" s="10">
        <f>F4+G4</f>
        <v>2951701.2</v>
      </c>
    </row>
    <row r="5" spans="1:8" ht="15">
      <c r="A5" s="22"/>
      <c r="B5" s="23"/>
      <c r="C5" s="35" t="s">
        <v>8</v>
      </c>
      <c r="D5" s="7">
        <v>42100</v>
      </c>
      <c r="E5" s="36">
        <v>121.17</v>
      </c>
      <c r="F5" s="10">
        <f>D5*E5</f>
        <v>5101257</v>
      </c>
      <c r="G5" s="10">
        <f>F5*20%</f>
        <v>1020251.4</v>
      </c>
      <c r="H5" s="10">
        <f>F5+G5</f>
        <v>6121508.4</v>
      </c>
    </row>
    <row r="6" spans="1:8" ht="15">
      <c r="A6" s="22"/>
      <c r="B6" s="23"/>
      <c r="C6" s="9" t="s">
        <v>9</v>
      </c>
      <c r="D6" s="3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2"/>
      <c r="B7" s="23"/>
      <c r="C7" s="24" t="s">
        <v>10</v>
      </c>
      <c r="D7" s="24"/>
      <c r="E7" s="24"/>
      <c r="F7" s="10">
        <f>F4+F5+F6</f>
        <v>7561008</v>
      </c>
      <c r="G7" s="8" t="s">
        <v>11</v>
      </c>
      <c r="H7" s="10">
        <f>H4+H5+H6</f>
        <v>9073209.600000001</v>
      </c>
    </row>
    <row r="23" ht="15">
      <c r="C23" s="4"/>
    </row>
  </sheetData>
  <sheetProtection/>
  <mergeCells count="11">
    <mergeCell ref="D2:D3"/>
    <mergeCell ref="E2:E3"/>
    <mergeCell ref="F2:F3"/>
    <mergeCell ref="G2:G3"/>
    <mergeCell ref="H2:H3"/>
    <mergeCell ref="A4:A7"/>
    <mergeCell ref="B4:B7"/>
    <mergeCell ref="C7:E7"/>
    <mergeCell ref="B2:B3"/>
    <mergeCell ref="A2:A3"/>
    <mergeCell ref="C2:C3"/>
  </mergeCells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8.8515625" style="2" bestFit="1" customWidth="1"/>
    <col min="2" max="2" width="35.140625" style="1" bestFit="1" customWidth="1"/>
    <col min="3" max="3" width="25.28125" style="3" bestFit="1" customWidth="1"/>
    <col min="4" max="4" width="22.28125" style="3" bestFit="1" customWidth="1"/>
    <col min="5" max="5" width="10.57421875" style="3" bestFit="1" customWidth="1"/>
    <col min="6" max="6" width="14.7109375" style="1" customWidth="1"/>
    <col min="7" max="7" width="14.421875" style="1" bestFit="1" customWidth="1"/>
    <col min="8" max="8" width="16.0039062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5" t="s">
        <v>0</v>
      </c>
      <c r="B2" s="25" t="s">
        <v>12</v>
      </c>
      <c r="C2" s="21" t="s">
        <v>1</v>
      </c>
      <c r="D2" s="26" t="s">
        <v>2</v>
      </c>
      <c r="E2" s="19" t="s">
        <v>3</v>
      </c>
      <c r="F2" s="20" t="s">
        <v>4</v>
      </c>
      <c r="G2" s="21" t="s">
        <v>5</v>
      </c>
      <c r="H2" s="20" t="s">
        <v>6</v>
      </c>
    </row>
    <row r="3" spans="1:8" ht="21" customHeight="1">
      <c r="A3" s="25"/>
      <c r="B3" s="25"/>
      <c r="C3" s="21"/>
      <c r="D3" s="26"/>
      <c r="E3" s="19"/>
      <c r="F3" s="20"/>
      <c r="G3" s="21"/>
      <c r="H3" s="20"/>
    </row>
    <row r="4" spans="1:8" ht="15">
      <c r="A4" s="22">
        <v>15</v>
      </c>
      <c r="B4" s="23" t="s">
        <v>14</v>
      </c>
      <c r="C4" s="9" t="s">
        <v>7</v>
      </c>
      <c r="D4" s="5">
        <v>15200</v>
      </c>
      <c r="E4" s="6">
        <v>121.17</v>
      </c>
      <c r="F4" s="10">
        <f>D4*E4</f>
        <v>1841784</v>
      </c>
      <c r="G4" s="10">
        <f>F4*20%</f>
        <v>368356.80000000005</v>
      </c>
      <c r="H4" s="10">
        <f>F4+G4</f>
        <v>2210140.8</v>
      </c>
    </row>
    <row r="5" spans="1:8" ht="15">
      <c r="A5" s="22"/>
      <c r="B5" s="23"/>
      <c r="C5" s="35" t="s">
        <v>8</v>
      </c>
      <c r="D5" s="7">
        <v>10800</v>
      </c>
      <c r="E5" s="36">
        <v>121.17</v>
      </c>
      <c r="F5" s="10">
        <f>D5*E5</f>
        <v>1308636</v>
      </c>
      <c r="G5" s="10">
        <f>F5*20%</f>
        <v>261727.2</v>
      </c>
      <c r="H5" s="10">
        <f>F5+G5</f>
        <v>1570363.2</v>
      </c>
    </row>
    <row r="6" spans="1:8" ht="15">
      <c r="A6" s="22"/>
      <c r="B6" s="23"/>
      <c r="C6" s="9" t="s">
        <v>9</v>
      </c>
      <c r="D6" s="38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2"/>
      <c r="B7" s="23"/>
      <c r="C7" s="24" t="s">
        <v>10</v>
      </c>
      <c r="D7" s="24"/>
      <c r="E7" s="24"/>
      <c r="F7" s="10">
        <f>F4+F5+F6</f>
        <v>3150420</v>
      </c>
      <c r="G7" s="8" t="s">
        <v>11</v>
      </c>
      <c r="H7" s="10">
        <f>H4+H5+H6</f>
        <v>3780504</v>
      </c>
    </row>
    <row r="19" ht="12">
      <c r="C19" s="11"/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7"/>
  <sheetViews>
    <sheetView zoomScalePageLayoutView="0" workbookViewId="0" topLeftCell="A1">
      <selection activeCell="B4" sqref="B4:B7"/>
    </sheetView>
  </sheetViews>
  <sheetFormatPr defaultColWidth="16.8515625" defaultRowHeight="15"/>
  <cols>
    <col min="1" max="1" width="9.28125" style="2" bestFit="1" customWidth="1"/>
    <col min="2" max="2" width="45.140625" style="1" customWidth="1"/>
    <col min="3" max="3" width="29.7109375" style="3" customWidth="1"/>
    <col min="4" max="4" width="25.7109375" style="3" customWidth="1"/>
    <col min="5" max="5" width="16.28125" style="3" customWidth="1"/>
    <col min="6" max="6" width="13.00390625" style="1" customWidth="1"/>
    <col min="7" max="7" width="15.7109375" style="1" customWidth="1"/>
    <col min="8" max="8" width="14.57421875" style="1" customWidth="1"/>
    <col min="9" max="9" width="14.00390625" style="1" customWidth="1"/>
    <col min="10" max="10" width="26.421875" style="1" customWidth="1"/>
    <col min="11" max="16384" width="16.8515625" style="1" customWidth="1"/>
  </cols>
  <sheetData>
    <row r="2" spans="1:8" ht="12.75" customHeight="1">
      <c r="A2" s="25" t="s">
        <v>0</v>
      </c>
      <c r="B2" s="25" t="s">
        <v>12</v>
      </c>
      <c r="C2" s="21" t="s">
        <v>1</v>
      </c>
      <c r="D2" s="26" t="s">
        <v>2</v>
      </c>
      <c r="E2" s="19" t="s">
        <v>3</v>
      </c>
      <c r="F2" s="20" t="s">
        <v>4</v>
      </c>
      <c r="G2" s="21" t="s">
        <v>5</v>
      </c>
      <c r="H2" s="20" t="s">
        <v>6</v>
      </c>
    </row>
    <row r="3" spans="1:8" ht="21" customHeight="1">
      <c r="A3" s="25"/>
      <c r="B3" s="25"/>
      <c r="C3" s="21"/>
      <c r="D3" s="26"/>
      <c r="E3" s="19"/>
      <c r="F3" s="20"/>
      <c r="G3" s="21"/>
      <c r="H3" s="20"/>
    </row>
    <row r="4" spans="1:8" ht="15">
      <c r="A4" s="22">
        <v>15</v>
      </c>
      <c r="B4" s="23" t="s">
        <v>15</v>
      </c>
      <c r="C4" s="9" t="s">
        <v>7</v>
      </c>
      <c r="D4" s="5">
        <v>7139</v>
      </c>
      <c r="E4" s="6">
        <v>121.17</v>
      </c>
      <c r="F4" s="10">
        <f>D4*E4</f>
        <v>865032.63</v>
      </c>
      <c r="G4" s="10">
        <f>F4*20%</f>
        <v>173006.526</v>
      </c>
      <c r="H4" s="10">
        <f>F4+G4</f>
        <v>1038039.156</v>
      </c>
    </row>
    <row r="5" spans="1:8" ht="15">
      <c r="A5" s="22"/>
      <c r="B5" s="23"/>
      <c r="C5" s="35" t="s">
        <v>8</v>
      </c>
      <c r="D5" s="7">
        <v>3500</v>
      </c>
      <c r="E5" s="36">
        <v>121.17</v>
      </c>
      <c r="F5" s="10">
        <f>D5*E5</f>
        <v>424095</v>
      </c>
      <c r="G5" s="10">
        <f>F5*20%</f>
        <v>84819</v>
      </c>
      <c r="H5" s="10">
        <f>F5+G5</f>
        <v>508914</v>
      </c>
    </row>
    <row r="6" spans="1:8" ht="15">
      <c r="A6" s="22"/>
      <c r="B6" s="23"/>
      <c r="C6" s="9" t="s">
        <v>9</v>
      </c>
      <c r="D6" s="7">
        <v>0</v>
      </c>
      <c r="E6" s="6">
        <v>68.25</v>
      </c>
      <c r="F6" s="10">
        <f>D6*E6</f>
        <v>0</v>
      </c>
      <c r="G6" s="10">
        <f>F6*20%</f>
        <v>0</v>
      </c>
      <c r="H6" s="10">
        <f>F6+G6</f>
        <v>0</v>
      </c>
    </row>
    <row r="7" spans="1:8" ht="25.5">
      <c r="A7" s="22"/>
      <c r="B7" s="23"/>
      <c r="C7" s="24" t="s">
        <v>10</v>
      </c>
      <c r="D7" s="24"/>
      <c r="E7" s="24"/>
      <c r="F7" s="10">
        <f>F4+F5+F6</f>
        <v>1289127.63</v>
      </c>
      <c r="G7" s="8" t="s">
        <v>11</v>
      </c>
      <c r="H7" s="10">
        <f>H4+H5+H6</f>
        <v>1546953.156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7"/>
  <sheetViews>
    <sheetView tabSelected="1" zoomScalePageLayoutView="0" workbookViewId="0" topLeftCell="A1">
      <selection activeCell="B4" sqref="B4:B7"/>
    </sheetView>
  </sheetViews>
  <sheetFormatPr defaultColWidth="16.8515625" defaultRowHeight="15"/>
  <cols>
    <col min="1" max="1" width="9.28125" style="13" bestFit="1" customWidth="1"/>
    <col min="2" max="2" width="45.140625" style="14" customWidth="1"/>
    <col min="3" max="3" width="29.7109375" style="18" customWidth="1"/>
    <col min="4" max="4" width="25.7109375" style="18" customWidth="1"/>
    <col min="5" max="5" width="16.28125" style="18" customWidth="1"/>
    <col min="6" max="6" width="13.421875" style="14" customWidth="1"/>
    <col min="7" max="7" width="15.7109375" style="14" customWidth="1"/>
    <col min="8" max="8" width="12.421875" style="14" customWidth="1"/>
    <col min="9" max="9" width="14.00390625" style="14" customWidth="1"/>
    <col min="10" max="10" width="26.421875" style="14" customWidth="1"/>
    <col min="11" max="16384" width="16.8515625" style="14" customWidth="1"/>
  </cols>
  <sheetData>
    <row r="2" spans="1:8" ht="12.75" customHeight="1">
      <c r="A2" s="34" t="s">
        <v>0</v>
      </c>
      <c r="B2" s="34" t="s">
        <v>12</v>
      </c>
      <c r="C2" s="30" t="s">
        <v>1</v>
      </c>
      <c r="D2" s="27" t="s">
        <v>2</v>
      </c>
      <c r="E2" s="28" t="s">
        <v>3</v>
      </c>
      <c r="F2" s="29" t="s">
        <v>4</v>
      </c>
      <c r="G2" s="30" t="s">
        <v>5</v>
      </c>
      <c r="H2" s="29" t="s">
        <v>6</v>
      </c>
    </row>
    <row r="3" spans="1:8" ht="21" customHeight="1">
      <c r="A3" s="34"/>
      <c r="B3" s="34"/>
      <c r="C3" s="30"/>
      <c r="D3" s="27"/>
      <c r="E3" s="28"/>
      <c r="F3" s="29"/>
      <c r="G3" s="30"/>
      <c r="H3" s="29"/>
    </row>
    <row r="4" spans="1:8" ht="12.75">
      <c r="A4" s="31">
        <v>15</v>
      </c>
      <c r="B4" s="32" t="s">
        <v>16</v>
      </c>
      <c r="C4" s="15" t="s">
        <v>7</v>
      </c>
      <c r="D4" s="41">
        <v>16950</v>
      </c>
      <c r="E4" s="16">
        <v>121.17</v>
      </c>
      <c r="F4" s="17">
        <f>D4*E4</f>
        <v>2053831.5</v>
      </c>
      <c r="G4" s="17">
        <f>F4*20%</f>
        <v>410766.30000000005</v>
      </c>
      <c r="H4" s="17">
        <f>F4+G4</f>
        <v>2464597.8</v>
      </c>
    </row>
    <row r="5" spans="1:8" ht="15.75" customHeight="1">
      <c r="A5" s="31"/>
      <c r="B5" s="32"/>
      <c r="C5" s="39" t="s">
        <v>8</v>
      </c>
      <c r="D5" s="7">
        <v>41067</v>
      </c>
      <c r="E5" s="40">
        <v>121.17</v>
      </c>
      <c r="F5" s="17">
        <f>D5*E5</f>
        <v>4976088.39</v>
      </c>
      <c r="G5" s="17">
        <f>F5*20%</f>
        <v>995217.678</v>
      </c>
      <c r="H5" s="17">
        <f>F5+G5</f>
        <v>5971306.068</v>
      </c>
    </row>
    <row r="6" spans="1:8" ht="12.75">
      <c r="A6" s="31"/>
      <c r="B6" s="32"/>
      <c r="C6" s="15" t="s">
        <v>9</v>
      </c>
      <c r="D6" s="38">
        <v>1066</v>
      </c>
      <c r="E6" s="16">
        <v>68.25</v>
      </c>
      <c r="F6" s="17">
        <f>D6*E6</f>
        <v>72754.5</v>
      </c>
      <c r="G6" s="17">
        <f>F6*20%</f>
        <v>14550.900000000001</v>
      </c>
      <c r="H6" s="17">
        <f>F6+G6</f>
        <v>87305.4</v>
      </c>
    </row>
    <row r="7" spans="1:8" ht="38.25">
      <c r="A7" s="31"/>
      <c r="B7" s="32"/>
      <c r="C7" s="33" t="s">
        <v>10</v>
      </c>
      <c r="D7" s="33"/>
      <c r="E7" s="33"/>
      <c r="F7" s="17">
        <f>F4+F5+F6</f>
        <v>7102674.39</v>
      </c>
      <c r="G7" s="12" t="s">
        <v>11</v>
      </c>
      <c r="H7" s="17">
        <f>H4+H5+H6</f>
        <v>8523209.268000001</v>
      </c>
    </row>
  </sheetData>
  <sheetProtection/>
  <mergeCells count="11">
    <mergeCell ref="C2:C3"/>
    <mergeCell ref="D2:D3"/>
    <mergeCell ref="E2:E3"/>
    <mergeCell ref="F2:F3"/>
    <mergeCell ref="G2:G3"/>
    <mergeCell ref="H2:H3"/>
    <mergeCell ref="A4:A7"/>
    <mergeCell ref="B4:B7"/>
    <mergeCell ref="C7:E7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2014-05-12T11:32:35Z</dcterms:modified>
  <cp:category/>
  <cp:version/>
  <cp:contentType/>
  <cp:contentStatus/>
</cp:coreProperties>
</file>