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Здравствени центар Ужице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<sst xmlns="http://schemas.openxmlformats.org/spreadsheetml/2006/main" count="14" uniqueCount="14">
  <si>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</si>
  <si>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</si>
  <si>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</si>
  <si>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</si>
  <si>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</si>
  <si>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</si>
  <si>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</si>
  <si>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</si>
  <si>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</si>
  <si>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</si>
  <si>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</si>
  <si>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</si>
  <si>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</si>
  <si>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>Здравствени центар Ужице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</si>
</sst>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41" fillId="0" borderId="10" xfId="0" applyNumberFormat="1" applyFont="1" applyBorder="1" applyAlignment="1">
      <alignment horizontal="right" wrapText="1"/>
    </xf>
    <xf numFmtId="3" fontId="41" fillId="0" borderId="10" xfId="0" applyNumberFormat="1" applyFont="1" applyBorder="1" applyAlignment="1">
      <alignment horizontal="right"/>
    </xf>
    <xf numFmtId="4" fontId="36" fillId="33" borderId="10" xfId="0" applyNumberFormat="1" applyFont="1" applyFill="1" applyBorder="1" applyAlignment="1">
      <alignment vertical="center" wrapText="1"/>
    </xf>
    <xf numFmtId="4" fontId="36" fillId="0" borderId="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3" fontId="36" fillId="33" borderId="10" xfId="0" applyNumberFormat="1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right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/>
    </xf>
    <xf numFmtId="0" fontId="41" fillId="0" borderId="12" xfId="0" applyFont="1" applyBorder="1" applyAlignment="1">
      <alignment horizontal="right"/>
    </xf>
    <xf numFmtId="3" fontId="41" fillId="0" borderId="13" xfId="0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B4" sqref="B4:B7"/>
    </sheetView>
  </sheetViews>
  <sheetFormatPr defaultColWidth="16.8515625" defaultRowHeight="15"/>
  <cols>
    <col min="1" max="1" width="9.28125" style="8" bestFit="1" customWidth="1"/>
    <col min="2" max="2" width="22.7109375" style="4" bestFit="1" customWidth="1"/>
    <col min="3" max="3" width="29.7109375" style="10" customWidth="1"/>
    <col min="4" max="4" width="25.7109375" style="10" customWidth="1"/>
    <col min="5" max="5" width="16.28125" style="10" customWidth="1"/>
    <col min="6" max="6" width="15.140625" style="4" customWidth="1"/>
    <col min="7" max="7" width="15.7109375" style="4" customWidth="1"/>
    <col min="8" max="8" width="15.8515625" style="4" customWidth="1"/>
    <col min="9" max="9" width="15.140625" style="4" customWidth="1"/>
    <col min="10" max="10" width="26.421875" style="4" customWidth="1"/>
    <col min="11" max="16384" width="16.8515625" style="4" customWidth="1"/>
  </cols>
  <sheetData>
    <row r="2" spans="1:8" ht="12.75" customHeight="1">
      <c r="A2" s="18" t="s">
        <v>0</v>
      </c>
      <c r="B2" s="18" t="s">
        <v>12</v>
      </c>
      <c r="C2" s="14" t="s">
        <v>1</v>
      </c>
      <c r="D2" s="11" t="s">
        <v>2</v>
      </c>
      <c r="E2" s="12" t="s">
        <v>3</v>
      </c>
      <c r="F2" s="13" t="s">
        <v>4</v>
      </c>
      <c r="G2" s="14" t="s">
        <v>5</v>
      </c>
      <c r="H2" s="13" t="s">
        <v>6</v>
      </c>
    </row>
    <row r="3" spans="1:8" ht="21" customHeight="1">
      <c r="A3" s="18"/>
      <c r="B3" s="18"/>
      <c r="C3" s="14"/>
      <c r="D3" s="11"/>
      <c r="E3" s="12"/>
      <c r="F3" s="13"/>
      <c r="G3" s="14"/>
      <c r="H3" s="13"/>
    </row>
    <row r="4" spans="1:8" ht="12.75">
      <c r="A4" s="15">
        <v>16</v>
      </c>
      <c r="B4" s="16" t="s">
        <v>13</v>
      </c>
      <c r="C4" s="5" t="s">
        <v>7</v>
      </c>
      <c r="D4" s="1">
        <v>190251</v>
      </c>
      <c r="E4" s="6">
        <v>121.17</v>
      </c>
      <c r="F4" s="7">
        <f>D4*E4</f>
        <v>23052713.67</v>
      </c>
      <c r="G4" s="7">
        <f>F4*20%</f>
        <v>4610542.734</v>
      </c>
      <c r="H4" s="7">
        <f>F4+G4</f>
        <v>27663256.404000003</v>
      </c>
    </row>
    <row r="5" spans="1:8" ht="12.75">
      <c r="A5" s="15"/>
      <c r="B5" s="16"/>
      <c r="C5" s="19" t="s">
        <v>8</v>
      </c>
      <c r="D5" s="2">
        <v>210881</v>
      </c>
      <c r="E5" s="20">
        <v>121.17</v>
      </c>
      <c r="F5" s="7">
        <f>D5*E5</f>
        <v>25552450.77</v>
      </c>
      <c r="G5" s="7">
        <f>F5*20%</f>
        <v>5110490.154</v>
      </c>
      <c r="H5" s="7">
        <f>F5+G5</f>
        <v>30662940.924</v>
      </c>
    </row>
    <row r="6" spans="1:8" ht="12.75">
      <c r="A6" s="15"/>
      <c r="B6" s="16"/>
      <c r="C6" s="5" t="s">
        <v>9</v>
      </c>
      <c r="D6" s="21">
        <v>50906</v>
      </c>
      <c r="E6" s="6">
        <v>68.25</v>
      </c>
      <c r="F6" s="7">
        <f>D6*E6</f>
        <v>3474334.5</v>
      </c>
      <c r="G6" s="7">
        <f>F6*20%</f>
        <v>694866.9</v>
      </c>
      <c r="H6" s="7">
        <f>F6+G6</f>
        <v>4169201.4</v>
      </c>
    </row>
    <row r="7" spans="1:8" ht="38.25">
      <c r="A7" s="15"/>
      <c r="B7" s="16"/>
      <c r="C7" s="17" t="s">
        <v>10</v>
      </c>
      <c r="D7" s="17"/>
      <c r="E7" s="17"/>
      <c r="F7" s="7">
        <f>F4+F5+F6</f>
        <v>52079498.94</v>
      </c>
      <c r="G7" s="3" t="s">
        <v>11</v>
      </c>
      <c r="H7" s="7">
        <f>H4+H5+H6</f>
        <v>62495398.728</v>
      </c>
    </row>
    <row r="23" ht="12.75">
      <c r="C23" s="9"/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B2:B3"/>
    <mergeCell ref="A2:A3"/>
  </mergeCells>
  <printOptions/>
  <pageMargins left="0" right="0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2014-05-12T11:32:56Z</dcterms:modified>
  <cp:category/>
  <cp:version/>
  <cp:contentType/>
  <cp:contentStatus/>
</cp:coreProperties>
</file>