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firstSheet="3" activeTab="7"/>
  </bookViews>
  <sheets>
    <sheet name="Здравствени центар Сурдулица " sheetId="1" r:id="rId1"/>
    <sheet name="СБ за плућне болести Сурдулица" sheetId="2" r:id="rId2"/>
    <sheet name="Дом здравља Владичин Хан" sheetId="3" r:id="rId3"/>
    <sheet name="Дом здравља Бујановац" sheetId="4" r:id="rId4"/>
    <sheet name="Дом здравља Босилеград" sheetId="5" r:id="rId5"/>
    <sheet name="Дом здравља Прешево" sheetId="6" r:id="rId6"/>
    <sheet name="Дом здравља Врање" sheetId="7" r:id="rId7"/>
    <sheet name="Дом здравља Трговиште" sheetId="8" r:id="rId8"/>
  </sheets>
  <definedNames/>
  <calcPr fullCalcOnLoad="1"/>
</workbook>
</file>

<file path=xl/sharedStrings.xml><?xml version="1.0" encoding="utf-8"?>
<sst xmlns="http://schemas.openxmlformats.org/spreadsheetml/2006/main" count="112" uniqueCount="21">
  <si>
    <t>ПАРТИЈА</t>
  </si>
  <si>
    <t>ВРСТА ГОРИВА</t>
  </si>
  <si>
    <t>КОЛИЧИНА ГОРИВА (L)</t>
  </si>
  <si>
    <t>ЦЕНА ПО 1 ЛИТРУ
БЕЗ ПДВ</t>
  </si>
  <si>
    <t>УКУПНА ЦЕНА БЕЗ ПДВ</t>
  </si>
  <si>
    <t>ИЗНОС ПДВ</t>
  </si>
  <si>
    <t>УКУПНА ЦЕНА СА ПДВ</t>
  </si>
  <si>
    <t xml:space="preserve"> 1. EURO PREMIJUM BMB 95</t>
  </si>
  <si>
    <t>2. EURO DIZEL</t>
  </si>
  <si>
    <t>3. TNG</t>
  </si>
  <si>
    <t xml:space="preserve">УКУПНА ЦЕНА БЕЗ ПДВ-А (1+2+3) </t>
  </si>
  <si>
    <t>УКУПНА ЦЕНА СА ПДВ-ом (1+2+3)</t>
  </si>
  <si>
    <t>НАЗИВ УСТАНОВЕ</t>
  </si>
  <si>
    <t xml:space="preserve">Здравствени центар Сурдулица </t>
  </si>
  <si>
    <t>Специјална болница за плућне болести Сурдулица</t>
  </si>
  <si>
    <t>Дом здравља Владичин Хан</t>
  </si>
  <si>
    <t>Дом здравља Бујановац</t>
  </si>
  <si>
    <t>Дом здравља Босилеград</t>
  </si>
  <si>
    <t>Дом здравља Прешево</t>
  </si>
  <si>
    <t xml:space="preserve">Дом здравља Врање </t>
  </si>
  <si>
    <t>Дом здравља Трговиште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</si>
</sst>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4" fontId="45" fillId="0" borderId="0" xfId="0" applyNumberFormat="1" applyFont="1" applyBorder="1" applyAlignment="1">
      <alignment/>
    </xf>
    <xf numFmtId="1" fontId="45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 horizontal="center"/>
    </xf>
    <xf numFmtId="3" fontId="46" fillId="0" borderId="10" xfId="0" applyNumberFormat="1" applyFont="1" applyBorder="1" applyAlignment="1">
      <alignment horizontal="right" wrapText="1"/>
    </xf>
    <xf numFmtId="0" fontId="47" fillId="0" borderId="10" xfId="0" applyFont="1" applyBorder="1" applyAlignment="1">
      <alignment horizontal="right"/>
    </xf>
    <xf numFmtId="3" fontId="46" fillId="0" borderId="10" xfId="0" applyNumberFormat="1" applyFont="1" applyBorder="1" applyAlignment="1">
      <alignment horizontal="right"/>
    </xf>
    <xf numFmtId="4" fontId="48" fillId="33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47" fillId="0" borderId="12" xfId="0" applyFont="1" applyBorder="1" applyAlignment="1">
      <alignment horizontal="right"/>
    </xf>
    <xf numFmtId="3" fontId="46" fillId="0" borderId="13" xfId="0" applyNumberFormat="1" applyFont="1" applyBorder="1" applyAlignment="1">
      <alignment horizontal="right"/>
    </xf>
    <xf numFmtId="3" fontId="46" fillId="0" borderId="14" xfId="0" applyNumberFormat="1" applyFont="1" applyBorder="1" applyAlignment="1">
      <alignment horizontal="right" wrapText="1"/>
    </xf>
    <xf numFmtId="0" fontId="46" fillId="0" borderId="13" xfId="0" applyFont="1" applyBorder="1" applyAlignment="1">
      <alignment horizontal="right"/>
    </xf>
    <xf numFmtId="3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right" vertical="center"/>
    </xf>
    <xf numFmtId="0" fontId="50" fillId="34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E33" sqref="E33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00390625" style="1" customWidth="1"/>
    <col min="7" max="7" width="15.7109375" style="1" customWidth="1"/>
    <col min="8" max="8" width="14.57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3" t="s">
        <v>0</v>
      </c>
      <c r="B2" s="23" t="s">
        <v>12</v>
      </c>
      <c r="C2" s="19" t="s">
        <v>1</v>
      </c>
      <c r="D2" s="16" t="s">
        <v>2</v>
      </c>
      <c r="E2" s="17" t="s">
        <v>3</v>
      </c>
      <c r="F2" s="18" t="s">
        <v>4</v>
      </c>
      <c r="G2" s="19" t="s">
        <v>5</v>
      </c>
      <c r="H2" s="18" t="s">
        <v>6</v>
      </c>
    </row>
    <row r="3" spans="1:8" ht="21" customHeight="1">
      <c r="A3" s="23"/>
      <c r="B3" s="23"/>
      <c r="C3" s="19"/>
      <c r="D3" s="16"/>
      <c r="E3" s="17"/>
      <c r="F3" s="18"/>
      <c r="G3" s="19"/>
      <c r="H3" s="18"/>
    </row>
    <row r="4" spans="1:8" ht="15">
      <c r="A4" s="20">
        <v>24</v>
      </c>
      <c r="B4" s="21" t="s">
        <v>13</v>
      </c>
      <c r="C4" s="8" t="s">
        <v>7</v>
      </c>
      <c r="D4" s="4">
        <v>15000</v>
      </c>
      <c r="E4" s="5">
        <v>121.17</v>
      </c>
      <c r="F4" s="9">
        <f>D4*E4</f>
        <v>1817550</v>
      </c>
      <c r="G4" s="9">
        <f>F4*20%</f>
        <v>363510</v>
      </c>
      <c r="H4" s="9">
        <f>F4+G4</f>
        <v>2181060</v>
      </c>
    </row>
    <row r="5" spans="1:8" ht="15">
      <c r="A5" s="20"/>
      <c r="B5" s="21"/>
      <c r="C5" s="11" t="s">
        <v>8</v>
      </c>
      <c r="D5" s="6">
        <v>24750</v>
      </c>
      <c r="E5" s="12">
        <v>121.17</v>
      </c>
      <c r="F5" s="9">
        <f>D5*E5</f>
        <v>2998957.5</v>
      </c>
      <c r="G5" s="9">
        <f>F5*20%</f>
        <v>599791.5</v>
      </c>
      <c r="H5" s="9">
        <f>F5+G5</f>
        <v>3598749</v>
      </c>
    </row>
    <row r="6" spans="1:8" ht="15">
      <c r="A6" s="20"/>
      <c r="B6" s="21"/>
      <c r="C6" s="8" t="s">
        <v>9</v>
      </c>
      <c r="D6" s="13">
        <v>4125</v>
      </c>
      <c r="E6" s="5">
        <v>68.25</v>
      </c>
      <c r="F6" s="9">
        <f>D6*E6</f>
        <v>281531.25</v>
      </c>
      <c r="G6" s="9">
        <f>F6*20%</f>
        <v>56306.25</v>
      </c>
      <c r="H6" s="9">
        <f>F6+G6</f>
        <v>337837.5</v>
      </c>
    </row>
    <row r="7" spans="1:8" ht="25.5">
      <c r="A7" s="20"/>
      <c r="B7" s="21"/>
      <c r="C7" s="22" t="s">
        <v>10</v>
      </c>
      <c r="D7" s="22"/>
      <c r="E7" s="22"/>
      <c r="F7" s="9">
        <f>F4+F5+F6</f>
        <v>5098038.75</v>
      </c>
      <c r="G7" s="7" t="s">
        <v>11</v>
      </c>
      <c r="H7" s="9">
        <f>H4+H5+H6</f>
        <v>6117646.5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D40" sqref="D40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3" t="s">
        <v>0</v>
      </c>
      <c r="B2" s="23" t="s">
        <v>12</v>
      </c>
      <c r="C2" s="19" t="s">
        <v>1</v>
      </c>
      <c r="D2" s="16" t="s">
        <v>2</v>
      </c>
      <c r="E2" s="17" t="s">
        <v>3</v>
      </c>
      <c r="F2" s="18" t="s">
        <v>4</v>
      </c>
      <c r="G2" s="19" t="s">
        <v>5</v>
      </c>
      <c r="H2" s="18" t="s">
        <v>6</v>
      </c>
    </row>
    <row r="3" spans="1:8" ht="21" customHeight="1">
      <c r="A3" s="23"/>
      <c r="B3" s="23"/>
      <c r="C3" s="19"/>
      <c r="D3" s="16"/>
      <c r="E3" s="17"/>
      <c r="F3" s="18"/>
      <c r="G3" s="19"/>
      <c r="H3" s="18"/>
    </row>
    <row r="4" spans="1:8" ht="15">
      <c r="A4" s="20">
        <v>24</v>
      </c>
      <c r="B4" s="21" t="s">
        <v>14</v>
      </c>
      <c r="C4" s="8" t="s">
        <v>7</v>
      </c>
      <c r="D4" s="4">
        <v>1849</v>
      </c>
      <c r="E4" s="5">
        <v>121.17</v>
      </c>
      <c r="F4" s="9">
        <f>D4*E4</f>
        <v>224043.33000000002</v>
      </c>
      <c r="G4" s="9">
        <f>F4*20%</f>
        <v>44808.666000000005</v>
      </c>
      <c r="H4" s="9">
        <f>F4+G4</f>
        <v>268851.99600000004</v>
      </c>
    </row>
    <row r="5" spans="1:8" ht="15.75" customHeight="1">
      <c r="A5" s="20"/>
      <c r="B5" s="21"/>
      <c r="C5" s="8" t="s">
        <v>8</v>
      </c>
      <c r="D5" s="6">
        <v>0</v>
      </c>
      <c r="E5" s="5">
        <v>121.17</v>
      </c>
      <c r="F5" s="9">
        <f>D5*E5</f>
        <v>0</v>
      </c>
      <c r="G5" s="9">
        <f>F5*20%</f>
        <v>0</v>
      </c>
      <c r="H5" s="9">
        <f>F5+G5</f>
        <v>0</v>
      </c>
    </row>
    <row r="6" spans="1:8" ht="15">
      <c r="A6" s="20"/>
      <c r="B6" s="21"/>
      <c r="C6" s="8" t="s">
        <v>9</v>
      </c>
      <c r="D6" s="6">
        <v>0</v>
      </c>
      <c r="E6" s="5">
        <v>68.25</v>
      </c>
      <c r="F6" s="9">
        <f>D6*E6</f>
        <v>0</v>
      </c>
      <c r="G6" s="9">
        <f>F6*20%</f>
        <v>0</v>
      </c>
      <c r="H6" s="9">
        <f>F6+G6</f>
        <v>0</v>
      </c>
    </row>
    <row r="7" spans="1:8" ht="25.5">
      <c r="A7" s="20"/>
      <c r="B7" s="21"/>
      <c r="C7" s="22" t="s">
        <v>10</v>
      </c>
      <c r="D7" s="22"/>
      <c r="E7" s="22"/>
      <c r="F7" s="9">
        <f>F4+F5+F6</f>
        <v>224043.33000000002</v>
      </c>
      <c r="G7" s="7" t="s">
        <v>11</v>
      </c>
      <c r="H7" s="9">
        <f>H4+H5+H6</f>
        <v>268851.99600000004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3" t="s">
        <v>0</v>
      </c>
      <c r="B2" s="23" t="s">
        <v>12</v>
      </c>
      <c r="C2" s="19" t="s">
        <v>1</v>
      </c>
      <c r="D2" s="16" t="s">
        <v>2</v>
      </c>
      <c r="E2" s="17" t="s">
        <v>3</v>
      </c>
      <c r="F2" s="18" t="s">
        <v>4</v>
      </c>
      <c r="G2" s="19" t="s">
        <v>5</v>
      </c>
      <c r="H2" s="18" t="s">
        <v>6</v>
      </c>
    </row>
    <row r="3" spans="1:8" ht="21" customHeight="1">
      <c r="A3" s="23"/>
      <c r="B3" s="23"/>
      <c r="C3" s="19"/>
      <c r="D3" s="16"/>
      <c r="E3" s="17"/>
      <c r="F3" s="18"/>
      <c r="G3" s="19"/>
      <c r="H3" s="18"/>
    </row>
    <row r="4" spans="1:8" ht="15">
      <c r="A4" s="20">
        <v>24</v>
      </c>
      <c r="B4" s="21" t="s">
        <v>15</v>
      </c>
      <c r="C4" s="8" t="s">
        <v>7</v>
      </c>
      <c r="D4" s="14">
        <v>18473</v>
      </c>
      <c r="E4" s="5">
        <v>121.17</v>
      </c>
      <c r="F4" s="9">
        <f>D4*E4</f>
        <v>2238373.41</v>
      </c>
      <c r="G4" s="9">
        <f>F4*20%</f>
        <v>447674.68200000003</v>
      </c>
      <c r="H4" s="9">
        <f>F4+G4</f>
        <v>2686048.092</v>
      </c>
    </row>
    <row r="5" spans="1:8" ht="15.75" customHeight="1">
      <c r="A5" s="20"/>
      <c r="B5" s="21"/>
      <c r="C5" s="11" t="s">
        <v>8</v>
      </c>
      <c r="D5" s="6">
        <v>31182</v>
      </c>
      <c r="E5" s="12">
        <v>121.17</v>
      </c>
      <c r="F5" s="9">
        <f>D5*E5</f>
        <v>3778322.94</v>
      </c>
      <c r="G5" s="9">
        <f>F5*20%</f>
        <v>755664.588</v>
      </c>
      <c r="H5" s="9">
        <f>F5+G5</f>
        <v>4533987.528</v>
      </c>
    </row>
    <row r="6" spans="1:8" ht="15">
      <c r="A6" s="20"/>
      <c r="B6" s="21"/>
      <c r="C6" s="8" t="s">
        <v>9</v>
      </c>
      <c r="D6" s="15">
        <v>0</v>
      </c>
      <c r="E6" s="5">
        <v>68.25</v>
      </c>
      <c r="F6" s="9">
        <f>D6*E6</f>
        <v>0</v>
      </c>
      <c r="G6" s="9">
        <f>F6*20%</f>
        <v>0</v>
      </c>
      <c r="H6" s="9">
        <f>F6+G6</f>
        <v>0</v>
      </c>
    </row>
    <row r="7" spans="1:8" ht="25.5">
      <c r="A7" s="20"/>
      <c r="B7" s="21"/>
      <c r="C7" s="22" t="s">
        <v>10</v>
      </c>
      <c r="D7" s="22"/>
      <c r="E7" s="22"/>
      <c r="F7" s="9">
        <f>F4+F5+F6</f>
        <v>6016696.35</v>
      </c>
      <c r="G7" s="7" t="s">
        <v>11</v>
      </c>
      <c r="H7" s="9">
        <f>H4+H5+H6</f>
        <v>7220035.62</v>
      </c>
    </row>
  </sheetData>
  <sheetProtection/>
  <mergeCells count="11"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3" t="s">
        <v>0</v>
      </c>
      <c r="B2" s="23" t="s">
        <v>12</v>
      </c>
      <c r="C2" s="19" t="s">
        <v>1</v>
      </c>
      <c r="D2" s="16" t="s">
        <v>2</v>
      </c>
      <c r="E2" s="17" t="s">
        <v>3</v>
      </c>
      <c r="F2" s="18" t="s">
        <v>4</v>
      </c>
      <c r="G2" s="19" t="s">
        <v>5</v>
      </c>
      <c r="H2" s="18" t="s">
        <v>6</v>
      </c>
    </row>
    <row r="3" spans="1:8" ht="21" customHeight="1">
      <c r="A3" s="23"/>
      <c r="B3" s="23"/>
      <c r="C3" s="19"/>
      <c r="D3" s="16"/>
      <c r="E3" s="17"/>
      <c r="F3" s="18"/>
      <c r="G3" s="19"/>
      <c r="H3" s="18"/>
    </row>
    <row r="4" spans="1:8" ht="15">
      <c r="A4" s="20">
        <v>24</v>
      </c>
      <c r="B4" s="21" t="s">
        <v>16</v>
      </c>
      <c r="C4" s="8" t="s">
        <v>7</v>
      </c>
      <c r="D4" s="4">
        <v>39198</v>
      </c>
      <c r="E4" s="5">
        <v>121.17</v>
      </c>
      <c r="F4" s="9">
        <f>D4*E4</f>
        <v>4749621.66</v>
      </c>
      <c r="G4" s="9">
        <f>F4*20%</f>
        <v>949924.332</v>
      </c>
      <c r="H4" s="9">
        <f>F4+G4</f>
        <v>5699545.992000001</v>
      </c>
    </row>
    <row r="5" spans="1:8" ht="15.75" customHeight="1">
      <c r="A5" s="20"/>
      <c r="B5" s="21"/>
      <c r="C5" s="11" t="s">
        <v>8</v>
      </c>
      <c r="D5" s="6">
        <v>32412</v>
      </c>
      <c r="E5" s="12">
        <v>121.17</v>
      </c>
      <c r="F5" s="9">
        <f>D5*E5</f>
        <v>3927362.04</v>
      </c>
      <c r="G5" s="9">
        <f>F5*20%</f>
        <v>785472.408</v>
      </c>
      <c r="H5" s="9">
        <f>F5+G5</f>
        <v>4712834.448</v>
      </c>
    </row>
    <row r="6" spans="1:8" ht="15">
      <c r="A6" s="20"/>
      <c r="B6" s="21"/>
      <c r="C6" s="8" t="s">
        <v>9</v>
      </c>
      <c r="D6" s="15">
        <v>0</v>
      </c>
      <c r="E6" s="5">
        <v>68.25</v>
      </c>
      <c r="F6" s="9">
        <f>D6*E6</f>
        <v>0</v>
      </c>
      <c r="G6" s="9">
        <f>F6*20%</f>
        <v>0</v>
      </c>
      <c r="H6" s="9">
        <f>F6+G6</f>
        <v>0</v>
      </c>
    </row>
    <row r="7" spans="1:8" ht="25.5">
      <c r="A7" s="20"/>
      <c r="B7" s="21"/>
      <c r="C7" s="22" t="s">
        <v>10</v>
      </c>
      <c r="D7" s="22"/>
      <c r="E7" s="22"/>
      <c r="F7" s="9">
        <f>F4+F5+F6</f>
        <v>8676983.7</v>
      </c>
      <c r="G7" s="7" t="s">
        <v>11</v>
      </c>
      <c r="H7" s="9">
        <f>H4+H5+H6</f>
        <v>10412380.440000001</v>
      </c>
    </row>
  </sheetData>
  <sheetProtection/>
  <mergeCells count="11">
    <mergeCell ref="C2:C3"/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3" t="s">
        <v>0</v>
      </c>
      <c r="B2" s="23" t="s">
        <v>12</v>
      </c>
      <c r="C2" s="19" t="s">
        <v>1</v>
      </c>
      <c r="D2" s="16" t="s">
        <v>2</v>
      </c>
      <c r="E2" s="17" t="s">
        <v>3</v>
      </c>
      <c r="F2" s="18" t="s">
        <v>4</v>
      </c>
      <c r="G2" s="19" t="s">
        <v>5</v>
      </c>
      <c r="H2" s="18" t="s">
        <v>6</v>
      </c>
    </row>
    <row r="3" spans="1:8" ht="21" customHeight="1">
      <c r="A3" s="23"/>
      <c r="B3" s="23"/>
      <c r="C3" s="19"/>
      <c r="D3" s="16"/>
      <c r="E3" s="17"/>
      <c r="F3" s="18"/>
      <c r="G3" s="19"/>
      <c r="H3" s="18"/>
    </row>
    <row r="4" spans="1:8" ht="15">
      <c r="A4" s="20">
        <v>24</v>
      </c>
      <c r="B4" s="21" t="s">
        <v>17</v>
      </c>
      <c r="C4" s="8" t="s">
        <v>7</v>
      </c>
      <c r="D4" s="4">
        <v>17333</v>
      </c>
      <c r="E4" s="5">
        <v>121.17</v>
      </c>
      <c r="F4" s="9">
        <f>D4*E4</f>
        <v>2100239.61</v>
      </c>
      <c r="G4" s="9">
        <f>F4*20%</f>
        <v>420047.922</v>
      </c>
      <c r="H4" s="9">
        <f>F4+G4</f>
        <v>2520287.5319999997</v>
      </c>
    </row>
    <row r="5" spans="1:8" ht="15.75" customHeight="1">
      <c r="A5" s="20"/>
      <c r="B5" s="21"/>
      <c r="C5" s="11" t="s">
        <v>8</v>
      </c>
      <c r="D5" s="6">
        <v>8000</v>
      </c>
      <c r="E5" s="12">
        <v>121.17</v>
      </c>
      <c r="F5" s="9">
        <f>D5*E5</f>
        <v>969360</v>
      </c>
      <c r="G5" s="9">
        <f>F5*20%</f>
        <v>193872</v>
      </c>
      <c r="H5" s="9">
        <f>F5+G5</f>
        <v>1163232</v>
      </c>
    </row>
    <row r="6" spans="1:8" ht="15">
      <c r="A6" s="20"/>
      <c r="B6" s="21"/>
      <c r="C6" s="8" t="s">
        <v>9</v>
      </c>
      <c r="D6" s="15">
        <v>0</v>
      </c>
      <c r="E6" s="5">
        <v>68.25</v>
      </c>
      <c r="F6" s="9">
        <f>D6*E6</f>
        <v>0</v>
      </c>
      <c r="G6" s="9">
        <f>F6*20%</f>
        <v>0</v>
      </c>
      <c r="H6" s="9">
        <f>F6+G6</f>
        <v>0</v>
      </c>
    </row>
    <row r="7" spans="1:8" ht="25.5">
      <c r="A7" s="20"/>
      <c r="B7" s="21"/>
      <c r="C7" s="22" t="s">
        <v>10</v>
      </c>
      <c r="D7" s="22"/>
      <c r="E7" s="22"/>
      <c r="F7" s="9">
        <f>F4+F5+F6</f>
        <v>3069599.61</v>
      </c>
      <c r="G7" s="7" t="s">
        <v>11</v>
      </c>
      <c r="H7" s="9">
        <f>H4+H5+H6</f>
        <v>3683519.5319999997</v>
      </c>
    </row>
  </sheetData>
  <sheetProtection/>
  <mergeCells count="11">
    <mergeCell ref="C2:C3"/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3" t="s">
        <v>0</v>
      </c>
      <c r="B2" s="23" t="s">
        <v>12</v>
      </c>
      <c r="C2" s="19" t="s">
        <v>1</v>
      </c>
      <c r="D2" s="16" t="s">
        <v>2</v>
      </c>
      <c r="E2" s="17" t="s">
        <v>3</v>
      </c>
      <c r="F2" s="18" t="s">
        <v>4</v>
      </c>
      <c r="G2" s="19" t="s">
        <v>5</v>
      </c>
      <c r="H2" s="18" t="s">
        <v>6</v>
      </c>
    </row>
    <row r="3" spans="1:8" ht="21" customHeight="1">
      <c r="A3" s="23"/>
      <c r="B3" s="23"/>
      <c r="C3" s="19"/>
      <c r="D3" s="16"/>
      <c r="E3" s="17"/>
      <c r="F3" s="18"/>
      <c r="G3" s="19"/>
      <c r="H3" s="18"/>
    </row>
    <row r="4" spans="1:8" ht="15">
      <c r="A4" s="20">
        <v>24</v>
      </c>
      <c r="B4" s="21" t="s">
        <v>18</v>
      </c>
      <c r="C4" s="8" t="s">
        <v>7</v>
      </c>
      <c r="D4" s="4">
        <v>18275</v>
      </c>
      <c r="E4" s="5">
        <v>121.17</v>
      </c>
      <c r="F4" s="9">
        <f>D4*E4</f>
        <v>2214381.75</v>
      </c>
      <c r="G4" s="9">
        <f>F4*20%</f>
        <v>442876.35000000003</v>
      </c>
      <c r="H4" s="9">
        <f>F4+G4</f>
        <v>2657258.1</v>
      </c>
    </row>
    <row r="5" spans="1:8" ht="15.75" customHeight="1">
      <c r="A5" s="20"/>
      <c r="B5" s="21"/>
      <c r="C5" s="11" t="s">
        <v>8</v>
      </c>
      <c r="D5" s="6">
        <v>9137</v>
      </c>
      <c r="E5" s="12">
        <v>121.17</v>
      </c>
      <c r="F5" s="9">
        <f>D5*E5</f>
        <v>1107130.29</v>
      </c>
      <c r="G5" s="9">
        <f>F5*20%</f>
        <v>221426.05800000002</v>
      </c>
      <c r="H5" s="9">
        <f>F5+G5</f>
        <v>1328556.348</v>
      </c>
    </row>
    <row r="6" spans="1:8" ht="15">
      <c r="A6" s="20"/>
      <c r="B6" s="21"/>
      <c r="C6" s="8" t="s">
        <v>9</v>
      </c>
      <c r="D6" s="10">
        <v>0</v>
      </c>
      <c r="E6" s="5">
        <v>68.25</v>
      </c>
      <c r="F6" s="9">
        <f>D6*E6</f>
        <v>0</v>
      </c>
      <c r="G6" s="9">
        <f>F6*20%</f>
        <v>0</v>
      </c>
      <c r="H6" s="9">
        <f>F6+G6</f>
        <v>0</v>
      </c>
    </row>
    <row r="7" spans="1:8" ht="25.5">
      <c r="A7" s="20"/>
      <c r="B7" s="21"/>
      <c r="C7" s="22" t="s">
        <v>10</v>
      </c>
      <c r="D7" s="22"/>
      <c r="E7" s="22"/>
      <c r="F7" s="9">
        <f>F4+F5+F6</f>
        <v>3321512.04</v>
      </c>
      <c r="G7" s="7" t="s">
        <v>11</v>
      </c>
      <c r="H7" s="9">
        <f>H4+H5+H6</f>
        <v>3985814.448</v>
      </c>
    </row>
  </sheetData>
  <sheetProtection/>
  <mergeCells count="11">
    <mergeCell ref="C2:C3"/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0.140625" style="0" customWidth="1"/>
    <col min="3" max="3" width="25.140625" style="0" customWidth="1"/>
    <col min="4" max="4" width="22.421875" style="0" customWidth="1"/>
    <col min="5" max="5" width="13.00390625" style="0" customWidth="1"/>
    <col min="6" max="6" width="16.57421875" style="0" customWidth="1"/>
    <col min="7" max="7" width="15.57421875" style="0" customWidth="1"/>
    <col min="8" max="8" width="15.8515625" style="0" customWidth="1"/>
  </cols>
  <sheetData>
    <row r="2" spans="1:8" ht="15">
      <c r="A2" s="23" t="s">
        <v>0</v>
      </c>
      <c r="B2" s="23" t="s">
        <v>12</v>
      </c>
      <c r="C2" s="19" t="s">
        <v>1</v>
      </c>
      <c r="D2" s="16" t="s">
        <v>2</v>
      </c>
      <c r="E2" s="17" t="s">
        <v>3</v>
      </c>
      <c r="F2" s="18" t="s">
        <v>4</v>
      </c>
      <c r="G2" s="19" t="s">
        <v>5</v>
      </c>
      <c r="H2" s="18" t="s">
        <v>6</v>
      </c>
    </row>
    <row r="3" spans="1:8" ht="15">
      <c r="A3" s="23"/>
      <c r="B3" s="23"/>
      <c r="C3" s="19"/>
      <c r="D3" s="16"/>
      <c r="E3" s="17"/>
      <c r="F3" s="18"/>
      <c r="G3" s="19"/>
      <c r="H3" s="18"/>
    </row>
    <row r="4" spans="1:8" ht="15">
      <c r="A4" s="20">
        <v>24</v>
      </c>
      <c r="B4" s="21" t="s">
        <v>19</v>
      </c>
      <c r="C4" s="8" t="s">
        <v>7</v>
      </c>
      <c r="D4" s="4">
        <v>73553</v>
      </c>
      <c r="E4" s="5">
        <v>121.17</v>
      </c>
      <c r="F4" s="9">
        <f>D4*E4</f>
        <v>8912417.01</v>
      </c>
      <c r="G4" s="9">
        <f>F4*20%</f>
        <v>1782483.402</v>
      </c>
      <c r="H4" s="9">
        <f>F4+G4</f>
        <v>10694900.412</v>
      </c>
    </row>
    <row r="5" spans="1:8" ht="15">
      <c r="A5" s="20"/>
      <c r="B5" s="21"/>
      <c r="C5" s="11" t="s">
        <v>8</v>
      </c>
      <c r="D5" s="6">
        <v>149100</v>
      </c>
      <c r="E5" s="12">
        <v>121.17</v>
      </c>
      <c r="F5" s="9">
        <f>D5*E5</f>
        <v>18066447</v>
      </c>
      <c r="G5" s="9">
        <f>F5*20%</f>
        <v>3613289.4000000004</v>
      </c>
      <c r="H5" s="9">
        <f>F5+G5</f>
        <v>21679736.4</v>
      </c>
    </row>
    <row r="6" spans="1:8" ht="15">
      <c r="A6" s="20"/>
      <c r="B6" s="21"/>
      <c r="C6" s="8" t="s">
        <v>9</v>
      </c>
      <c r="D6" s="13">
        <v>0</v>
      </c>
      <c r="E6" s="5">
        <v>68.25</v>
      </c>
      <c r="F6" s="9">
        <f>D6*E6</f>
        <v>0</v>
      </c>
      <c r="G6" s="9">
        <f>F6*20%</f>
        <v>0</v>
      </c>
      <c r="H6" s="9">
        <f>F6+G6</f>
        <v>0</v>
      </c>
    </row>
    <row r="7" spans="1:8" ht="32.25" customHeight="1">
      <c r="A7" s="20"/>
      <c r="B7" s="21"/>
      <c r="C7" s="22" t="s">
        <v>10</v>
      </c>
      <c r="D7" s="22"/>
      <c r="E7" s="22"/>
      <c r="F7" s="9">
        <f>F4+F5+F6</f>
        <v>26978864.009999998</v>
      </c>
      <c r="G7" s="7" t="s">
        <v>11</v>
      </c>
      <c r="H7" s="9">
        <f>H4+H5+H6</f>
        <v>32374636.812</v>
      </c>
    </row>
  </sheetData>
  <sheetProtection/>
  <mergeCells count="11"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7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2" max="2" width="39.140625" style="0" customWidth="1"/>
    <col min="3" max="3" width="25.8515625" style="0" customWidth="1"/>
    <col min="4" max="4" width="22.140625" style="0" customWidth="1"/>
    <col min="5" max="5" width="17.28125" style="0" customWidth="1"/>
    <col min="6" max="6" width="15.7109375" style="0" customWidth="1"/>
    <col min="7" max="7" width="16.28125" style="0" customWidth="1"/>
    <col min="8" max="8" width="15.00390625" style="0" customWidth="1"/>
  </cols>
  <sheetData>
    <row r="2" spans="1:8" ht="15">
      <c r="A2" s="23" t="s">
        <v>0</v>
      </c>
      <c r="B2" s="23" t="s">
        <v>12</v>
      </c>
      <c r="C2" s="19" t="s">
        <v>1</v>
      </c>
      <c r="D2" s="16" t="s">
        <v>2</v>
      </c>
      <c r="E2" s="17" t="s">
        <v>3</v>
      </c>
      <c r="F2" s="18" t="s">
        <v>4</v>
      </c>
      <c r="G2" s="19" t="s">
        <v>5</v>
      </c>
      <c r="H2" s="18" t="s">
        <v>6</v>
      </c>
    </row>
    <row r="3" spans="1:8" ht="15">
      <c r="A3" s="23"/>
      <c r="B3" s="23"/>
      <c r="C3" s="19"/>
      <c r="D3" s="16"/>
      <c r="E3" s="17"/>
      <c r="F3" s="18"/>
      <c r="G3" s="19"/>
      <c r="H3" s="18"/>
    </row>
    <row r="4" spans="1:8" ht="15">
      <c r="A4" s="20">
        <v>24</v>
      </c>
      <c r="B4" s="21" t="s">
        <v>20</v>
      </c>
      <c r="C4" s="8" t="s">
        <v>7</v>
      </c>
      <c r="D4" s="4">
        <v>20772</v>
      </c>
      <c r="E4" s="5">
        <v>121.17</v>
      </c>
      <c r="F4" s="9">
        <f>D4*E4</f>
        <v>2516943.24</v>
      </c>
      <c r="G4" s="9">
        <f>F4*20%</f>
        <v>503388.64800000004</v>
      </c>
      <c r="H4" s="9">
        <f>F4+G4</f>
        <v>3020331.8880000003</v>
      </c>
    </row>
    <row r="5" spans="1:8" ht="15">
      <c r="A5" s="20"/>
      <c r="B5" s="21"/>
      <c r="C5" s="11" t="s">
        <v>8</v>
      </c>
      <c r="D5" s="6">
        <v>14754</v>
      </c>
      <c r="E5" s="12">
        <v>121.17</v>
      </c>
      <c r="F5" s="9">
        <f>D5*E5</f>
        <v>1787742.18</v>
      </c>
      <c r="G5" s="9">
        <f>F5*20%</f>
        <v>357548.436</v>
      </c>
      <c r="H5" s="9">
        <f>F5+G5</f>
        <v>2145290.616</v>
      </c>
    </row>
    <row r="6" spans="1:8" ht="15">
      <c r="A6" s="20"/>
      <c r="B6" s="21"/>
      <c r="C6" s="8" t="s">
        <v>9</v>
      </c>
      <c r="D6" s="13">
        <v>0</v>
      </c>
      <c r="E6" s="5">
        <v>68.25</v>
      </c>
      <c r="F6" s="9">
        <f>D6*E6</f>
        <v>0</v>
      </c>
      <c r="G6" s="9">
        <f>F6*20%</f>
        <v>0</v>
      </c>
      <c r="H6" s="9">
        <f>F6+G6</f>
        <v>0</v>
      </c>
    </row>
    <row r="7" spans="1:8" ht="25.5" customHeight="1">
      <c r="A7" s="20"/>
      <c r="B7" s="21"/>
      <c r="C7" s="22" t="s">
        <v>10</v>
      </c>
      <c r="D7" s="22"/>
      <c r="E7" s="22"/>
      <c r="F7" s="9">
        <f>F4+F5+F6</f>
        <v>4304685.42</v>
      </c>
      <c r="G7" s="7" t="s">
        <v>11</v>
      </c>
      <c r="H7" s="9">
        <f>H4+H5+H6</f>
        <v>5165622.504000001</v>
      </c>
    </row>
  </sheetData>
  <sheetProtection/>
  <mergeCells count="11"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jelena.cvetkovic</cp:lastModifiedBy>
  <cp:lastPrinted>2014-08-05T08:16:54Z</cp:lastPrinted>
  <dcterms:created xsi:type="dcterms:W3CDTF">2013-07-24T11:49:32Z</dcterms:created>
  <dcterms:modified xsi:type="dcterms:W3CDTF">2014-08-05T08:43:28Z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